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D5324A9D-DBAF-4083-8C4C-19B4203858E2}" xr6:coauthVersionLast="47" xr6:coauthVersionMax="47" xr10:uidLastSave="{00000000-0000-0000-0000-000000000000}"/>
  <bookViews>
    <workbookView xWindow="-108" yWindow="-108" windowWidth="23256" windowHeight="12456" tabRatio="766" firstSheet="1" activeTab="2" xr2:uid="{EAEEF93D-141C-4069-8CAE-07F8F0E19608}"/>
  </bookViews>
  <sheets>
    <sheet name="Additional Tables" sheetId="14" state="hidden" r:id="rId1"/>
    <sheet name="INSTRUCTIONS" sheetId="15" r:id="rId2"/>
    <sheet name="Detailed Budget" sheetId="10" r:id="rId3"/>
  </sheets>
  <definedNames>
    <definedName name="_Key1" localSheetId="2" hidden="1">#REF!</definedName>
    <definedName name="_Key1" hidden="1">#REF!</definedName>
    <definedName name="_Order1" hidden="1">255</definedName>
    <definedName name="_Sort" localSheetId="2" hidden="1">#REF!</definedName>
    <definedName name="_Sort" hidden="1">#REF!</definedName>
    <definedName name="wrn.All._.Grant._.Forms." localSheetId="2" hidden="1">{"Form DD",#N/A,FALSE,"DD";"EE",#N/A,FALSE,"EE";"Indirects",#N/A,FALSE,"DD"}</definedName>
    <definedName name="wrn.All._.Grant._.Forms." hidden="1">{"Form DD",#N/A,FALSE,"DD";"EE",#N/A,FALSE,"EE";"Indirects",#N/A,FALSE,"DD"}</definedName>
    <definedName name="wrn.Summary._.1._.Year." localSheetId="2" hidden="1">{"One Year",#N/A,FALSE,"Summary"}</definedName>
    <definedName name="wrn.Summary._.1._.Year." hidden="1">{"One Year",#N/A,FALSE,"Summary"}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0" l="1"/>
  <c r="F35" i="10"/>
  <c r="F61" i="10"/>
  <c r="F60" i="10"/>
  <c r="F59" i="10"/>
  <c r="F58" i="10"/>
  <c r="F57" i="10"/>
  <c r="F64" i="10"/>
  <c r="F51" i="10"/>
  <c r="F52" i="10"/>
  <c r="F53" i="10"/>
  <c r="F54" i="10"/>
  <c r="F55" i="10"/>
  <c r="F66" i="10"/>
  <c r="F65" i="10"/>
  <c r="F34" i="10"/>
  <c r="F50" i="10"/>
  <c r="F12" i="10"/>
  <c r="F13" i="10"/>
  <c r="F14" i="10"/>
  <c r="F15" i="10"/>
  <c r="F16" i="10"/>
  <c r="F17" i="10"/>
  <c r="F18" i="10"/>
  <c r="F11" i="10"/>
  <c r="F67" i="10" l="1"/>
  <c r="F45" i="10" l="1"/>
  <c r="F44" i="10"/>
  <c r="F39" i="10"/>
  <c r="F31" i="10"/>
  <c r="F30" i="10"/>
  <c r="F23" i="10" l="1"/>
  <c r="F40" i="10" l="1"/>
  <c r="F32" i="10"/>
  <c r="F24" i="10"/>
  <c r="F25" i="10"/>
  <c r="A3" i="14"/>
  <c r="A1" i="14"/>
  <c r="F41" i="10" l="1"/>
  <c r="F19" i="10"/>
  <c r="F46" i="10"/>
  <c r="F26" i="10"/>
  <c r="F69" i="10" l="1"/>
  <c r="F71" i="10"/>
  <c r="F72" i="10" s="1"/>
  <c r="F74" i="10" l="1"/>
</calcChain>
</file>

<file path=xl/sharedStrings.xml><?xml version="1.0" encoding="utf-8"?>
<sst xmlns="http://schemas.openxmlformats.org/spreadsheetml/2006/main" count="226" uniqueCount="172">
  <si>
    <t>Additional Tables</t>
  </si>
  <si>
    <t>Approved International Trips Table</t>
  </si>
  <si>
    <t>Trip Number</t>
  </si>
  <si>
    <t>Origin</t>
  </si>
  <si>
    <t>Destination</t>
  </si>
  <si>
    <t>Number of Travellers</t>
  </si>
  <si>
    <t>Purpose</t>
  </si>
  <si>
    <t>US</t>
  </si>
  <si>
    <t>EU</t>
  </si>
  <si>
    <t>Approved Equipment Procurement Table</t>
  </si>
  <si>
    <t>Item Number</t>
  </si>
  <si>
    <t>Number of Items</t>
  </si>
  <si>
    <t>Description</t>
  </si>
  <si>
    <t>Source</t>
  </si>
  <si>
    <t>Nationality</t>
  </si>
  <si>
    <t>Approved Subgrants Table</t>
  </si>
  <si>
    <t>Sub-subrecipient Name</t>
  </si>
  <si>
    <t>Sub-subgrant/Pool Amount (USD)</t>
  </si>
  <si>
    <t>Organization Name</t>
  </si>
  <si>
    <t>Sub-subward Pool Name</t>
  </si>
  <si>
    <t>Travel</t>
  </si>
  <si>
    <t>Supplies</t>
  </si>
  <si>
    <t>Contractual</t>
  </si>
  <si>
    <t>Other Direct Costs</t>
  </si>
  <si>
    <t>Indirect Costs</t>
  </si>
  <si>
    <t>Subgrant Detailed Budget Template Instructions</t>
  </si>
  <si>
    <t>Term/
Acronym</t>
  </si>
  <si>
    <t>Definitions</t>
  </si>
  <si>
    <t>Line Item</t>
  </si>
  <si>
    <t>A single described cost in a budget</t>
  </si>
  <si>
    <r>
      <rPr>
        <b/>
        <sz val="10"/>
        <color theme="9" tint="-0.249977111117893"/>
        <rFont val="Arial"/>
        <family val="2"/>
      </rPr>
      <t xml:space="preserve">Detailed Budget Tab </t>
    </r>
    <r>
      <rPr>
        <b/>
        <sz val="10"/>
        <rFont val="Arial"/>
        <family val="2"/>
      </rPr>
      <t>(Required):</t>
    </r>
  </si>
  <si>
    <t>Populate</t>
  </si>
  <si>
    <t>Enter figures in an Excel cell</t>
  </si>
  <si>
    <t>·</t>
  </si>
  <si>
    <t>Do not alter column headings.</t>
  </si>
  <si>
    <t>LOE</t>
  </si>
  <si>
    <t xml:space="preserve">Level of Effort.  For Personnel, this is the proportionate amount of each position's time, expressed as a percentage, </t>
  </si>
  <si>
    <t>Line item descriptions should be edited by subrecipient to replace example language with actual descriptions.</t>
  </si>
  <si>
    <t>devoted to the project. For other costs, such as rent and utilities, this is the proportionate amount of each item's full</t>
  </si>
  <si>
    <t>Rows can be removed/added as needed by subrecipient.</t>
  </si>
  <si>
    <t xml:space="preserve">cost, expressed as a percentage, devoted to the project.    </t>
  </si>
  <si>
    <r>
      <t xml:space="preserve">Items highlighted in </t>
    </r>
    <r>
      <rPr>
        <b/>
        <sz val="10"/>
        <color theme="4" tint="0.39997558519241921"/>
        <rFont val="Arial"/>
        <family val="2"/>
      </rPr>
      <t>light blue</t>
    </r>
    <r>
      <rPr>
        <sz val="10"/>
        <rFont val="Arial"/>
        <family val="2"/>
      </rPr>
      <t xml:space="preserve"> are Internews-funded costs, only the cells highlighted in</t>
    </r>
    <r>
      <rPr>
        <b/>
        <sz val="10"/>
        <color theme="4" tint="0.39997558519241921"/>
        <rFont val="Arial"/>
        <family val="2"/>
      </rPr>
      <t xml:space="preserve"> light blue</t>
    </r>
    <r>
      <rPr>
        <sz val="10"/>
        <rFont val="Arial"/>
        <family val="2"/>
      </rPr>
      <t xml:space="preserve"> should be filled out/edited. Insert rows as needed for additional line items.</t>
    </r>
  </si>
  <si>
    <t>MTDC</t>
  </si>
  <si>
    <t>Modified Total Direct Costs</t>
  </si>
  <si>
    <t>Equipment = Any durable good with expected useful life of one year or more and per unit value of $5K or more.</t>
  </si>
  <si>
    <t>Subrecipient</t>
  </si>
  <si>
    <t>Recipient or proposed/anticipated recipient of a subgrant from Internews</t>
  </si>
  <si>
    <r>
      <t xml:space="preserve">Items highlighted in </t>
    </r>
    <r>
      <rPr>
        <b/>
        <sz val="10"/>
        <color theme="9" tint="0.39997558519241921"/>
        <rFont val="Arial"/>
        <family val="2"/>
      </rPr>
      <t xml:space="preserve">light orange </t>
    </r>
    <r>
      <rPr>
        <sz val="10"/>
        <rFont val="Arial"/>
        <family val="2"/>
      </rPr>
      <t>are cost share items.  Populate columns M - P only if you are providing cost share in non-US Federal funds. If no cost share is required, leave cost share columns blank.</t>
    </r>
  </si>
  <si>
    <t>If this is a multi-year award, expand groups in columns G - K for future year 2, copying for additional future years as needed. Future year columns can be collapsed or hidden if not applicable, deleting those columns will break formulas.</t>
  </si>
  <si>
    <t>Additional Notes:</t>
  </si>
  <si>
    <t>Use the Budget Narrative column to clearly explain the nature of the cost and any additional detail that explains how the cost was established and is reasonable.  If additional space is needed to describe the items, attach a Microsoft Word Budget Narrative for all costs.</t>
  </si>
  <si>
    <t>Cost Share:</t>
  </si>
  <si>
    <t>As with costs reimbursed by Internews under this subgrant, in order for Cost Share to be allowable, it must be: 
1. reasonable and necessary for the project
2. allocable to the project</t>
  </si>
  <si>
    <t>Fees or profit are not allowable.</t>
  </si>
  <si>
    <t>3. allowable per the requirements of the subgrant award agreement</t>
  </si>
  <si>
    <r>
      <t>Modification Summary Tab</t>
    </r>
    <r>
      <rPr>
        <b/>
        <sz val="10"/>
        <rFont val="Arial"/>
        <family val="2"/>
      </rPr>
      <t xml:space="preserve"> (Required Only for Budget Modifications):</t>
    </r>
  </si>
  <si>
    <t>Cost Units</t>
  </si>
  <si>
    <t>For Staff, units should be presented as a unit of time (month, typically).  The rate should be the TOTAL amount that a staff position is paid per that unit of time, and the LOE should be specified for how much of their total time is being allocated and spent in performing subgrant activities.</t>
  </si>
  <si>
    <t>Only use this tab if requesting a budget modification.  These include:</t>
  </si>
  <si>
    <t>For Consultants units should be presented as a unit of time (month, week, or day, typically).  The rate should be the TOTAL amount that a Consultant is paid per that unit of time, and the LOE should be specified for how much of their total time is being allocated and spent to perform subgrant activities.  Consultants are individuals, not organizations.</t>
  </si>
  <si>
    <r>
      <rPr>
        <b/>
        <sz val="10"/>
        <rFont val="Arial"/>
        <family val="2"/>
      </rPr>
      <t>Cost Amendment</t>
    </r>
    <r>
      <rPr>
        <sz val="10"/>
        <rFont val="Arial"/>
        <family val="2"/>
      </rPr>
      <t xml:space="preserve"> - requests to increase the Total Estimated and Obligated amounts of the subgrant above their original approved amounts</t>
    </r>
  </si>
  <si>
    <t>For Contractual costs, units will typically be presented as "each, " with the quantity "1" and rate a lump sum amount.</t>
  </si>
  <si>
    <r>
      <rPr>
        <b/>
        <sz val="10"/>
        <rFont val="Arial"/>
        <family val="2"/>
      </rPr>
      <t>No Cost Extensions</t>
    </r>
    <r>
      <rPr>
        <sz val="10"/>
        <rFont val="Arial"/>
        <family val="2"/>
      </rPr>
      <t xml:space="preserve"> - requests to incur costs beyond the originally approved subgrant end date, but maintain the original Total Estimated and Obligated amounts of the subgrant</t>
    </r>
  </si>
  <si>
    <t>Indirect Costs:</t>
  </si>
  <si>
    <t>"Administrative" or "Overhead" rates that are applied to other costs in the budget are Indirect.  To be eligible for reimbursement of indirect costs, the subrecipient must either:</t>
  </si>
  <si>
    <r>
      <rPr>
        <b/>
        <sz val="10"/>
        <rFont val="Arial"/>
        <family val="2"/>
      </rPr>
      <t>Cost Extensions</t>
    </r>
    <r>
      <rPr>
        <sz val="10"/>
        <rFont val="Arial"/>
        <family val="2"/>
      </rPr>
      <t xml:space="preserve"> - requests to incur costs beyond the originally approved subgrant end date, and increase the Total Estimated and Obligated amounts of the subgrant above their original approved amounts</t>
    </r>
  </si>
  <si>
    <t>1. Have a Negotiated Indirect Cost Rate Agreement from their cognizant agency, or</t>
  </si>
  <si>
    <r>
      <rPr>
        <b/>
        <sz val="10"/>
        <rFont val="Arial"/>
        <family val="2"/>
      </rPr>
      <t>Budget Realignment</t>
    </r>
    <r>
      <rPr>
        <sz val="10"/>
        <rFont val="Arial"/>
        <family val="2"/>
      </rPr>
      <t xml:space="preserve"> - requests to shift costs between cost categories as required by the subgrant agreement (if applicable) or as a result of a significant Programmatic Change</t>
    </r>
  </si>
  <si>
    <t xml:space="preserve">2. Accept a de minimis indirect cost rate of 10% applied to Modified Total Direct Costs (MTDC).  MTDC is defined as all direct salaries and wages, applicable fringe benefits, materials and supplies, services, employee and consultant travel, and up to the first $25,000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$25,000. (*Participant support costs are direct costs for items such as stipends or subsistence allowances, travel allowances, and registration fees paid to or on behalf of participants or trainees (but not employees) in connection with conferences, or training projects.)  </t>
  </si>
  <si>
    <t xml:space="preserve">Column B should be populated with figures from the initial subgrant budget; </t>
  </si>
  <si>
    <t>Audit</t>
  </si>
  <si>
    <r>
      <rPr>
        <b/>
        <sz val="10"/>
        <rFont val="Arial"/>
        <family val="2"/>
      </rPr>
      <t>For US subrecipients under either DOS or USAID prime awards</t>
    </r>
    <r>
      <rPr>
        <sz val="10"/>
        <rFont val="Arial"/>
        <family val="2"/>
      </rPr>
      <t>, if spending is anticipated to meet or exceed $750K in USG funds (any agency) in any US-based subrecipient fiscal year, an A-133 program audit will be required for that fiscal year, and cost of the audit should be included.</t>
    </r>
  </si>
  <si>
    <t xml:space="preserve">Column C should be populated with figures associated with expenditures through a recent period (often, the most recent period reported to Internews); </t>
  </si>
  <si>
    <t xml:space="preserve"> Costs:</t>
  </si>
  <si>
    <t xml:space="preserve">column D should link to cost category totals in the Projected Costs column of the Detailed Budget tab, which should be populated with data/figures for the period from the end of the Costs Incurred period to the end of the existing end date of the project. </t>
  </si>
  <si>
    <r>
      <rPr>
        <b/>
        <sz val="10"/>
        <rFont val="Arial"/>
        <family val="2"/>
      </rPr>
      <t>For non-US subrecipients under DOS prime awards</t>
    </r>
    <r>
      <rPr>
        <sz val="10"/>
        <rFont val="Arial"/>
        <family val="2"/>
      </rPr>
      <t>, if spending is anticipated to meet or exceed $750K in DOS assistance funds (all primes and pass-throughs) in any subrecipient fiscal year, an audit will be required for that fiscal year. The audit must be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</si>
  <si>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and column E should link to cost category totals in the Budgeted Costs column of the Detailed Budget tab, which should be populated with data/figures for the proposed extension period of the subgrant (from the end of the Projected Costs period through the proposed extended end date of the subgrant).</t>
  </si>
  <si>
    <r>
      <rPr>
        <b/>
        <sz val="10"/>
        <rFont val="Arial"/>
        <family val="2"/>
      </rPr>
      <t>For non-US subrecipients under USAID prime awards</t>
    </r>
    <r>
      <rPr>
        <sz val="10"/>
        <rFont val="Arial"/>
        <family val="2"/>
      </rPr>
      <t>, if spending is anticipated to meet or exceed $750K in USG funds (all primes and pass-throughs, excluding fixed price contracts) in any subrecipient fiscal year, an audit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</si>
  <si>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***If spending is not anticipated to meet or exceed the above listed thresholds, the cost of an audit is only allowable with the prior approval of Internews' Subgrants Manager. Proposed audit costs must be supported by a description of the nature and reason for the audit and information about the allocation of the cost to the subgrant.</t>
  </si>
  <si>
    <t xml:space="preserve">Please use the guidance below to help you fill out the budget template  </t>
  </si>
  <si>
    <t xml:space="preserve">*Light blue cells should be filled out with subgrant costs                                                                                                                                                                                                                                                                                                                                                                                                                                   </t>
  </si>
  <si>
    <t>***Light green cells should be filled out with explanations/details for each cost</t>
  </si>
  <si>
    <t>DESCRIPTION</t>
  </si>
  <si>
    <t>BUDGET NARRATIVE</t>
  </si>
  <si>
    <t>Unit</t>
  </si>
  <si>
    <t>Qty</t>
  </si>
  <si>
    <t>Rate</t>
  </si>
  <si>
    <t>Total</t>
  </si>
  <si>
    <t>Costs</t>
  </si>
  <si>
    <t xml:space="preserve"> (Explain Nature of Cost and provide any supporting information)</t>
  </si>
  <si>
    <t>Guidance and Instructions on Completing the Budget</t>
  </si>
  <si>
    <t>(Attach as separate Word document if additional space is needed)</t>
  </si>
  <si>
    <t xml:space="preserve">Personnel </t>
  </si>
  <si>
    <t>Payroll Staff</t>
  </si>
  <si>
    <t>***Specify allocation in LOE column - it should reflect the actual percentage of time this person will spend supporting  this project. Add lines as needed for additional positions</t>
  </si>
  <si>
    <t>example:  Project Manager</t>
  </si>
  <si>
    <t>month</t>
  </si>
  <si>
    <t>Insert position title, monthly rate, and allocation percentage</t>
  </si>
  <si>
    <t>example:  Project Coordinator</t>
  </si>
  <si>
    <t>example:  Finance Officer</t>
  </si>
  <si>
    <t>Staff title</t>
  </si>
  <si>
    <t>Consultant Labor</t>
  </si>
  <si>
    <t xml:space="preserve">This includes short term contract for technical support </t>
  </si>
  <si>
    <t>example:  FoE Trainer - Activity 1</t>
  </si>
  <si>
    <t>day</t>
  </si>
  <si>
    <t>Include position title plus activity, daily rate</t>
  </si>
  <si>
    <t>Consultant #2</t>
  </si>
  <si>
    <t>Total Personnel</t>
  </si>
  <si>
    <t xml:space="preserve">Staff  &amp; Consultant Travel </t>
  </si>
  <si>
    <t>trip</t>
  </si>
  <si>
    <t>Ground Travel</t>
  </si>
  <si>
    <t>Bus or Train:  specify origin, destination, number of travellers, and purpose</t>
  </si>
  <si>
    <t xml:space="preserve">Lodging  </t>
  </si>
  <si>
    <t>night</t>
  </si>
  <si>
    <t>Hotel - specify city, number of travellers, and purpose</t>
  </si>
  <si>
    <t xml:space="preserve">Meals &amp; Incidental Expenses </t>
  </si>
  <si>
    <t>Per diem , specify city, number of travellers, and purpose</t>
  </si>
  <si>
    <t>Total Travel</t>
  </si>
  <si>
    <t>General Office Supplies</t>
  </si>
  <si>
    <t>Supply #1</t>
  </si>
  <si>
    <t>Can include stationaries , pens , papers , printer inks etc. use for general office operation.</t>
  </si>
  <si>
    <t>Supply #2</t>
  </si>
  <si>
    <t>each</t>
  </si>
  <si>
    <t>Other examples : Laptops , printer , monitor ,IT supplies</t>
  </si>
  <si>
    <t>Supply #3</t>
  </si>
  <si>
    <t>*If helpful, supplies can be organized by Activity but this is not required:</t>
  </si>
  <si>
    <t>**Note:  helpful to include the # of events , # of days per event , # of participants</t>
  </si>
  <si>
    <t>event</t>
  </si>
  <si>
    <t>Includes supplies needed for event such as training materials for participants.</t>
  </si>
  <si>
    <t>Total Supplies</t>
  </si>
  <si>
    <t xml:space="preserve">Equipment </t>
  </si>
  <si>
    <t>Equipment #1</t>
  </si>
  <si>
    <t>only for items valued at over $5,000 USD per unit</t>
  </si>
  <si>
    <t>Equipment #2</t>
  </si>
  <si>
    <t>Total Equipment</t>
  </si>
  <si>
    <t>Service Contract #1</t>
  </si>
  <si>
    <t>Contractual Work under the award directly accomplishing acitivites. Examples Include: hiring company to develop platform/website, coduct assesment , create guide book, translation etc.</t>
  </si>
  <si>
    <t>Lower-tier Subgrant #1</t>
  </si>
  <si>
    <t>Assistance to organizations performing work under the award, allowed in very limited circumstances</t>
  </si>
  <si>
    <t>Total Contractual</t>
  </si>
  <si>
    <t>General Office Cost</t>
  </si>
  <si>
    <t>Allocation percentage should be based on the percentage of the subrecipient's total staff labor allocated to this subgrant, unless other methodology is in place</t>
  </si>
  <si>
    <t>Office rent</t>
  </si>
  <si>
    <t>office rent should reflect actual cost per lease agreement</t>
  </si>
  <si>
    <t>Office utilities</t>
  </si>
  <si>
    <t>monthly rate should reflect average monthly costs</t>
  </si>
  <si>
    <t>Office communications, phone &amp; internet</t>
  </si>
  <si>
    <t xml:space="preserve">Printing </t>
  </si>
  <si>
    <t>ODC #5</t>
  </si>
  <si>
    <t>Insert additional costs as necessary</t>
  </si>
  <si>
    <t>ODC #6</t>
  </si>
  <si>
    <t>*If helpful, ODCs can be organized by Activity but this is not required:</t>
  </si>
  <si>
    <t>Venue rental for event</t>
  </si>
  <si>
    <t>Please revise if example costs are not needed for activity</t>
  </si>
  <si>
    <t>Meals for participants</t>
  </si>
  <si>
    <t>person</t>
  </si>
  <si>
    <t>Guess speaker fee</t>
  </si>
  <si>
    <t>Interpreter / translation</t>
  </si>
  <si>
    <t>Event promotion</t>
  </si>
  <si>
    <t>specify origin, destination, number of travellers, and purpose</t>
  </si>
  <si>
    <t>Ground Travel , Bus or Train</t>
  </si>
  <si>
    <t xml:space="preserve">Lodging </t>
  </si>
  <si>
    <t>This is for hotel , specify city, number of travellers, and purpose</t>
  </si>
  <si>
    <t>This is for per diem , specify city, number of travellers, and purpose</t>
  </si>
  <si>
    <t>Total Other Direct Costs</t>
  </si>
  <si>
    <t>Total Direct Costs</t>
  </si>
  <si>
    <t>Exclude equipment, capital expenditures, charges for patient care, rental costs, tuition remission, scholarships and fellowships, participant support costs (stipends or subsistence allowances, travel allowances, and registration fees paid to or on behalf of participants or trainees [not employees] in connection with conferences or training projects) and the portion of each subaward in excess of $25,000</t>
  </si>
  <si>
    <t>PROJECT TOTAL</t>
  </si>
  <si>
    <t>Enter Organization Name</t>
  </si>
  <si>
    <t>**Note:  Activity specific travel costs are for participants only</t>
  </si>
  <si>
    <t>EXAMPLE  Activity 1 : Activity Description (two  5-day trainings, 15 participants each)</t>
  </si>
  <si>
    <t>EXAMPLE Activity 1 : Activity Description (two  5-day trainings, 15 participants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</si>
</sst>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_);\(#,##0.00\);&quot;- &quot;"/>
    <numFmt numFmtId="166" formatCode="General_)"/>
    <numFmt numFmtId="167" formatCode="&quot;$&quot;\ \ \ \ \ #,##0_);\(&quot;$&quot;\ \ \ \ #,##0\)"/>
    <numFmt numFmtId="168" formatCode="###0;\-###0"/>
    <numFmt numFmtId="169" formatCode="&quot;$&quot;#,##0"/>
    <numFmt numFmtId="170" formatCode="#,##0;\(#,##0\)"/>
    <numFmt numFmtId="171" formatCode="[$$-409]#,##0"/>
    <numFmt numFmtId="172" formatCode="0.00%;\-0.00%"/>
    <numFmt numFmtId="173" formatCode="_(&quot;$&quot;* #,##0.00_);_(&quot;$&quot;* \(#,##0.00\);_(&quot;$&quot;* &quot;-&quot;_);_(@_)"/>
    <numFmt numFmtId="174" formatCode="_-* #,##0\ _D_M_-;\-* #,##0\ _D_M_-;_-* &quot;-&quot;\ _D_M_-;_-@_-"/>
    <numFmt numFmtId="175" formatCode="_-* #,##0.00\ _D_M_-;\-* #,##0.00\ _D_M_-;_-* &quot;-&quot;??\ _D_M_-;_-@_-"/>
    <numFmt numFmtId="176" formatCode="_-* #,##0\ _z_³_-;\-* #,##0\ _z_³_-;_-* &quot;-&quot;\ _z_³_-;_-@_-"/>
    <numFmt numFmtId="177" formatCode="_-* #,##0.00\ _z_³_-;\-* #,##0.00\ _z_³_-;_-* &quot;-&quot;??\ _z_³_-;_-@_-"/>
    <numFmt numFmtId="178" formatCode="_-* #,##0.00\ [$€]_-;\-* #,##0.00\ [$€]_-;_-* &quot;-&quot;??\ [$€]_-;_-@_-"/>
    <numFmt numFmtId="179" formatCode="0.00_)"/>
    <numFmt numFmtId="180" formatCode="_ * #,##0_ ;_ * \-#,##0_ ;_ * &quot;-&quot;??_ ;_ @_ "/>
    <numFmt numFmtId="181" formatCode="mmmm\ d\,\ yyyy"/>
    <numFmt numFmtId="182" formatCode="_-&quot;£&quot;* #,##0_-;\-&quot;£&quot;* #,##0_-;_-&quot;£&quot;* &quot;-&quot;_-;_-@_-"/>
    <numFmt numFmtId="183" formatCode="_-&quot;£&quot;* #,##0.00_-;\-&quot;£&quot;* #,##0.00_-;_-&quot;£&quot;* &quot;-&quot;??_-;_-@_-"/>
    <numFmt numFmtId="184" formatCode="_-* #,##0_-;\-* #,##0_-;_-* &quot;-&quot;_-;_-@_-"/>
    <numFmt numFmtId="185" formatCode="_-* #,##0.00_-;\-* #,##0.00_-;_-* &quot;-&quot;??_-;_-@_-"/>
    <numFmt numFmtId="186" formatCode="_-&quot;$&quot;\ * #,##0_-;\-&quot;$&quot;\ * #,##0_-;_-&quot;$&quot;\ * &quot;-&quot;_-;_-@_-"/>
    <numFmt numFmtId="187" formatCode="_-&quot;$&quot;\ * #,##0.00_-;\-&quot;$&quot;\ * #,##0.00_-;_-&quot;$&quot;\ * &quot;-&quot;??_-;_-@_-"/>
    <numFmt numFmtId="188" formatCode="_-* #,##0\ &quot;z³&quot;_-;\-* #,##0\ &quot;z³&quot;_-;_-* &quot;-&quot;\ &quot;z³&quot;_-;_-@_-"/>
    <numFmt numFmtId="189" formatCode="_-* #,##0.00\ &quot;z³&quot;_-;\-* #,##0.00\ &quot;z³&quot;_-;_-* &quot;-&quot;??\ &quot;z³&quot;_-;_-@_-"/>
  </numFmts>
  <fonts count="68">
    <font>
      <sz val="10"/>
      <name val="Arial"/>
      <family val="2"/>
    </font>
    <font>
      <sz val="10"/>
      <name val="Arial"/>
      <family val="2"/>
    </font>
    <font>
      <b/>
      <sz val="10"/>
      <name val="Arial"/>
      <family val="2"/>
    </font>
    <font>
      <sz val="10"/>
      <name val="Arabic Transparent"/>
      <charset val="178"/>
    </font>
    <font>
      <sz val="10"/>
      <name val="Helv"/>
      <charset val="204"/>
    </font>
    <font>
      <sz val="10"/>
      <name val="Helv"/>
    </font>
    <font>
      <sz val="10"/>
      <color indexed="8"/>
      <name val="Times New Roman"/>
      <family val="1"/>
    </font>
    <font>
      <sz val="11"/>
      <color indexed="8"/>
      <name val="Calibri"/>
      <family val="2"/>
    </font>
    <font>
      <sz val="11"/>
      <color indexed="9"/>
      <name val="Calibri"/>
      <family val="2"/>
    </font>
    <font>
      <sz val="8"/>
      <name val="Arial"/>
      <family val="2"/>
    </font>
    <font>
      <sz val="9"/>
      <name val="Arial"/>
      <family val="2"/>
    </font>
    <font>
      <b/>
      <sz val="10"/>
      <name val="Times New Roman"/>
      <family val="1"/>
    </font>
    <font>
      <sz val="10"/>
      <name val="Verdana"/>
      <family val="2"/>
    </font>
    <font>
      <sz val="10"/>
      <name val="Arial CE"/>
      <charset val="238"/>
    </font>
    <font>
      <sz val="8"/>
      <color indexed="14"/>
      <name val="Arial"/>
      <family val="2"/>
    </font>
    <font>
      <sz val="8"/>
      <name val="Arial"/>
      <family val="2"/>
      <charset val="178"/>
    </font>
    <font>
      <u/>
      <sz val="10"/>
      <color indexed="12"/>
      <name val="Arial"/>
      <family val="2"/>
    </font>
    <font>
      <sz val="7"/>
      <name val="Small Fonts"/>
      <family val="2"/>
    </font>
    <font>
      <b/>
      <i/>
      <sz val="16"/>
      <name val="Helv"/>
      <charset val="178"/>
    </font>
    <font>
      <sz val="10"/>
      <name val="MS Sans Serif"/>
      <family val="2"/>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0"/>
      <color indexed="8"/>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b/>
      <sz val="18"/>
      <color indexed="56"/>
      <name val="Cambria"/>
      <family val="2"/>
    </font>
    <font>
      <sz val="10"/>
      <color indexed="9"/>
      <name val="Arial"/>
      <family val="2"/>
    </font>
    <font>
      <sz val="10"/>
      <color indexed="24"/>
      <name val="Arial"/>
      <family val="2"/>
    </font>
    <font>
      <sz val="11"/>
      <color theme="1"/>
      <name val="Calibri"/>
      <family val="2"/>
      <scheme val="minor"/>
    </font>
    <font>
      <b/>
      <sz val="10"/>
      <color indexed="8"/>
      <name val="Arial"/>
      <family val="2"/>
    </font>
    <font>
      <b/>
      <i/>
      <sz val="10"/>
      <color indexed="8"/>
      <name val="Arial"/>
      <family val="2"/>
    </font>
    <font>
      <sz val="10"/>
      <color rgb="FF000000"/>
      <name val="Arial"/>
      <family val="2"/>
    </font>
    <font>
      <b/>
      <sz val="10"/>
      <color theme="9" tint="-0.249977111117893"/>
      <name val="Arial"/>
      <family val="2"/>
    </font>
    <font>
      <b/>
      <sz val="10"/>
      <color rgb="FFFFFF00"/>
      <name val="Arial"/>
      <family val="2"/>
    </font>
    <font>
      <b/>
      <sz val="10"/>
      <color theme="8" tint="-0.499984740745262"/>
      <name val="Arial"/>
      <family val="2"/>
    </font>
    <font>
      <b/>
      <sz val="12"/>
      <color rgb="FFFF0000"/>
      <name val="Times New Roman"/>
      <family val="1"/>
    </font>
    <font>
      <b/>
      <sz val="12"/>
      <name val="Times New Roman"/>
      <family val="1"/>
    </font>
    <font>
      <i/>
      <sz val="12"/>
      <name val="Times New Roman"/>
      <family val="1"/>
    </font>
    <font>
      <sz val="12"/>
      <name val="Times New Roman"/>
      <family val="1"/>
    </font>
    <font>
      <b/>
      <sz val="12"/>
      <color theme="4" tint="-0.249977111117893"/>
      <name val="Times New Roman"/>
      <family val="1"/>
    </font>
    <font>
      <b/>
      <sz val="12"/>
      <color theme="1"/>
      <name val="Times New Roman"/>
      <family val="1"/>
    </font>
    <font>
      <b/>
      <sz val="12"/>
      <color theme="0"/>
      <name val="Times New Roman"/>
      <family val="1"/>
    </font>
    <font>
      <sz val="12"/>
      <color theme="0"/>
      <name val="Times New Roman"/>
      <family val="1"/>
    </font>
    <font>
      <sz val="12"/>
      <color theme="4" tint="0.79998168889431442"/>
      <name val="Times New Roman"/>
      <family val="1"/>
    </font>
    <font>
      <i/>
      <u/>
      <sz val="12"/>
      <name val="Times New Roman"/>
      <family val="1"/>
    </font>
    <font>
      <b/>
      <i/>
      <sz val="12"/>
      <name val="Times New Roman"/>
      <family val="1"/>
    </font>
    <font>
      <i/>
      <u/>
      <sz val="12"/>
      <color rgb="FFFF0000"/>
      <name val="Times New Roman"/>
      <family val="1"/>
    </font>
    <font>
      <sz val="12"/>
      <color rgb="FF0070C0"/>
      <name val="Times New Roman"/>
      <family val="1"/>
    </font>
    <font>
      <b/>
      <sz val="12"/>
      <color rgb="FF0070C0"/>
      <name val="Times New Roman"/>
      <family val="1"/>
    </font>
    <font>
      <sz val="12"/>
      <color indexed="15"/>
      <name val="Times New Roman"/>
      <family val="1"/>
    </font>
    <font>
      <b/>
      <sz val="10"/>
      <color theme="9" tint="0.39997558519241921"/>
      <name val="Arial"/>
      <family val="2"/>
    </font>
    <font>
      <b/>
      <sz val="10"/>
      <color theme="4" tint="0.39997558519241921"/>
      <name val="Arial"/>
      <family val="2"/>
    </font>
    <font>
      <sz val="10"/>
      <name val="Arial"/>
      <family val="2"/>
      <charset val="204"/>
    </font>
    <font>
      <sz val="10"/>
      <name val="Arial Cyr"/>
    </font>
    <font>
      <sz val="12"/>
      <color theme="4" tint="-0.249977111117893"/>
      <name val="Times New Roman"/>
      <family val="1"/>
    </font>
    <font>
      <sz val="36"/>
      <name val="Arial"/>
      <family val="2"/>
    </font>
    <font>
      <b/>
      <sz val="36"/>
      <name val="Arial"/>
      <family val="2"/>
    </font>
    <font>
      <b/>
      <sz val="18"/>
      <color theme="4" tint="-0.249977111117893"/>
      <name val="Times New Roman"/>
      <family val="1"/>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18"/>
        <bgColor indexed="64"/>
      </patternFill>
    </fill>
    <fill>
      <patternFill patternType="solid">
        <fgColor indexed="14"/>
        <bgColor indexed="64"/>
      </patternFill>
    </fill>
    <fill>
      <patternFill patternType="solid">
        <fgColor indexed="55"/>
        <bgColor indexed="64"/>
      </patternFill>
    </fill>
    <fill>
      <patternFill patternType="solid">
        <fgColor indexed="53"/>
        <bgColor indexed="64"/>
      </patternFill>
    </fill>
    <fill>
      <patternFill patternType="solid">
        <fgColor indexed="13"/>
        <bgColor indexed="64"/>
      </patternFill>
    </fill>
    <fill>
      <patternFill patternType="solid">
        <fgColor indexed="16"/>
        <bgColor indexed="64"/>
      </patternFill>
    </fill>
    <fill>
      <patternFill patternType="solid">
        <fgColor indexed="63"/>
        <bgColor indexed="64"/>
      </patternFill>
    </fill>
    <fill>
      <patternFill patternType="solid">
        <fgColor indexed="62"/>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4">
    <border>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9">
    <xf numFmtId="0" fontId="0" fillId="0" borderId="0"/>
    <xf numFmtId="0" fontId="3" fillId="0" borderId="1" applyNumberFormat="0">
      <alignment horizontal="right"/>
    </xf>
    <xf numFmtId="0" fontId="3" fillId="0" borderId="1" applyNumberFormat="0">
      <alignment horizontal="right"/>
    </xf>
    <xf numFmtId="0" fontId="4" fillId="0" borderId="0"/>
    <xf numFmtId="0" fontId="5" fillId="0" borderId="0"/>
    <xf numFmtId="0" fontId="5" fillId="0" borderId="0"/>
    <xf numFmtId="0" fontId="5" fillId="0" borderId="0"/>
    <xf numFmtId="0" fontId="5" fillId="0" borderId="0"/>
    <xf numFmtId="165" fontId="6" fillId="0" borderId="0" applyProtection="0">
      <protection locked="0"/>
    </xf>
    <xf numFmtId="0" fontId="38" fillId="44" borderId="0" applyNumberFormat="0" applyBorder="0" applyAlignment="0" applyProtection="0"/>
    <xf numFmtId="0" fontId="38" fillId="45"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8" fillId="12"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13"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8" fillId="14"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8" fillId="15" borderId="0" applyNumberFormat="0" applyBorder="0" applyAlignment="0" applyProtection="0"/>
    <xf numFmtId="166" fontId="9" fillId="16" borderId="0" applyNumberFormat="0" applyFont="0" applyBorder="0" applyAlignment="0" applyProtection="0">
      <alignment vertical="center"/>
    </xf>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7" fontId="10" fillId="0" borderId="0"/>
    <xf numFmtId="168"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alignment vertical="top"/>
    </xf>
    <xf numFmtId="42" fontId="11" fillId="0" borderId="2" applyBorder="0"/>
    <xf numFmtId="171"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44" fontId="12" fillId="0" borderId="0" applyFont="0" applyFill="0" applyBorder="0" applyAlignment="0" applyProtection="0"/>
    <xf numFmtId="172"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3" fontId="6" fillId="0" borderId="0">
      <protection locked="0"/>
    </xf>
    <xf numFmtId="5" fontId="1" fillId="0" borderId="0" applyFont="0" applyFill="0" applyBorder="0" applyAlignment="0" applyProtection="0">
      <alignment vertical="top"/>
    </xf>
    <xf numFmtId="0" fontId="1" fillId="0" borderId="0" applyFont="0" applyFill="0" applyBorder="0" applyAlignment="0" applyProtection="0">
      <alignment vertical="top"/>
    </xf>
    <xf numFmtId="174" fontId="1" fillId="0" borderId="0" applyFont="0" applyFill="0" applyBorder="0" applyAlignment="0" applyProtection="0"/>
    <xf numFmtId="175" fontId="1" fillId="0" borderId="0" applyFont="0" applyFill="0" applyBorder="0" applyAlignment="0" applyProtection="0"/>
    <xf numFmtId="0" fontId="1" fillId="0" borderId="3">
      <alignment horizontal="justify" vertical="top" wrapText="1"/>
    </xf>
    <xf numFmtId="176" fontId="13" fillId="0" borderId="0" applyFont="0" applyFill="0" applyBorder="0" applyAlignment="0" applyProtection="0"/>
    <xf numFmtId="177" fontId="13" fillId="0" borderId="0" applyFont="0" applyFill="0" applyBorder="0" applyAlignment="0" applyProtection="0"/>
    <xf numFmtId="166" fontId="14" fillId="0" borderId="4">
      <alignment vertical="center"/>
    </xf>
    <xf numFmtId="178" fontId="1" fillId="0" borderId="0" applyFont="0" applyFill="0" applyBorder="0" applyAlignment="0" applyProtection="0"/>
    <xf numFmtId="2" fontId="1" fillId="0" borderId="0" applyFont="0" applyFill="0" applyBorder="0" applyAlignment="0" applyProtection="0">
      <alignment vertical="top"/>
    </xf>
    <xf numFmtId="38" fontId="15" fillId="17" borderId="0" applyNumberFormat="0" applyBorder="0" applyAlignment="0" applyProtection="0"/>
    <xf numFmtId="171" fontId="16" fillId="0" borderId="0" applyNumberFormat="0" applyFill="0" applyBorder="0" applyAlignment="0" applyProtection="0">
      <alignment vertical="top"/>
      <protection locked="0"/>
    </xf>
    <xf numFmtId="10" fontId="15" fillId="18" borderId="5" applyNumberFormat="0" applyBorder="0" applyAlignment="0" applyProtection="0"/>
    <xf numFmtId="43" fontId="1" fillId="0" borderId="0" applyFont="0" applyFill="0" applyBorder="0" applyAlignment="0" applyProtection="0"/>
    <xf numFmtId="0" fontId="3" fillId="0" borderId="1" applyNumberFormat="0">
      <alignment horizontal="right"/>
    </xf>
    <xf numFmtId="37" fontId="17" fillId="0" borderId="0"/>
    <xf numFmtId="179" fontId="18" fillId="0" borderId="0"/>
    <xf numFmtId="0" fontId="5" fillId="0" borderId="0"/>
    <xf numFmtId="171" fontId="7" fillId="0" borderId="0"/>
    <xf numFmtId="180" fontId="19" fillId="0" borderId="0" applyAlignment="0">
      <alignment vertical="top" wrapText="1"/>
      <protection locked="0"/>
    </xf>
    <xf numFmtId="0" fontId="19" fillId="0" borderId="0" applyAlignment="0">
      <alignment vertical="top" wrapText="1"/>
      <protection locked="0"/>
    </xf>
    <xf numFmtId="0" fontId="1" fillId="0" borderId="0"/>
    <xf numFmtId="0" fontId="1" fillId="0" borderId="0"/>
    <xf numFmtId="0" fontId="1" fillId="0" borderId="0"/>
    <xf numFmtId="0" fontId="1" fillId="0" borderId="0"/>
    <xf numFmtId="171" fontId="1" fillId="0" borderId="0"/>
    <xf numFmtId="171" fontId="1" fillId="0" borderId="0"/>
    <xf numFmtId="181" fontId="1" fillId="0" borderId="0"/>
    <xf numFmtId="171" fontId="1" fillId="0" borderId="0"/>
    <xf numFmtId="171" fontId="1" fillId="0" borderId="0"/>
    <xf numFmtId="181" fontId="1" fillId="0" borderId="0"/>
    <xf numFmtId="171" fontId="1" fillId="0" borderId="0"/>
    <xf numFmtId="171" fontId="19" fillId="0" borderId="0" applyAlignment="0">
      <alignment vertical="top" wrapText="1"/>
      <protection locked="0"/>
    </xf>
    <xf numFmtId="171" fontId="19" fillId="0" borderId="0" applyAlignment="0">
      <alignment vertical="top" wrapText="1"/>
      <protection locked="0"/>
    </xf>
    <xf numFmtId="171" fontId="19" fillId="0" borderId="0" applyAlignment="0">
      <alignment vertical="top" wrapText="1"/>
      <protection locked="0"/>
    </xf>
    <xf numFmtId="171" fontId="1" fillId="0" borderId="0"/>
    <xf numFmtId="171" fontId="7" fillId="0" borderId="0"/>
    <xf numFmtId="171" fontId="12" fillId="0" borderId="0"/>
    <xf numFmtId="171" fontId="19" fillId="0" borderId="0" applyAlignment="0">
      <alignment vertical="top" wrapText="1"/>
      <protection locked="0"/>
    </xf>
    <xf numFmtId="171" fontId="7" fillId="0" borderId="0"/>
    <xf numFmtId="0" fontId="37" fillId="0" borderId="0"/>
    <xf numFmtId="0" fontId="5" fillId="0" borderId="0"/>
    <xf numFmtId="0" fontId="13" fillId="0" borderId="0"/>
    <xf numFmtId="182" fontId="1" fillId="0" borderId="0" applyFont="0" applyFill="0" applyBorder="0" applyAlignment="0" applyProtection="0"/>
    <xf numFmtId="183"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9" fillId="19" borderId="1" applyNumberFormat="0" applyFont="0" applyAlignment="0" applyProtection="0">
      <alignment vertical="center"/>
    </xf>
    <xf numFmtId="0" fontId="19" fillId="0" borderId="0" applyNumberFormat="0" applyFont="0" applyFill="0" applyBorder="0" applyAlignment="0" applyProtection="0">
      <alignment horizontal="left"/>
    </xf>
    <xf numFmtId="4" fontId="20" fillId="20" borderId="6" applyNumberFormat="0" applyProtection="0">
      <alignment vertical="center"/>
    </xf>
    <xf numFmtId="4" fontId="21" fillId="20" borderId="6" applyNumberFormat="0" applyProtection="0">
      <alignment vertical="center"/>
    </xf>
    <xf numFmtId="4" fontId="22" fillId="21" borderId="7">
      <alignment vertical="center"/>
    </xf>
    <xf numFmtId="4" fontId="23" fillId="21" borderId="7">
      <alignment vertical="center"/>
    </xf>
    <xf numFmtId="4" fontId="22" fillId="22" borderId="7">
      <alignment vertical="center"/>
    </xf>
    <xf numFmtId="4" fontId="23" fillId="22" borderId="7">
      <alignment vertical="center"/>
    </xf>
    <xf numFmtId="4" fontId="24" fillId="20" borderId="6" applyNumberFormat="0" applyProtection="0">
      <alignment horizontal="left" vertical="center" indent="1"/>
    </xf>
    <xf numFmtId="4" fontId="24" fillId="23" borderId="0" applyNumberFormat="0" applyProtection="0">
      <alignment horizontal="left" vertical="center" indent="1"/>
    </xf>
    <xf numFmtId="4" fontId="24" fillId="22" borderId="6" applyNumberFormat="0" applyProtection="0">
      <alignment horizontal="right" vertical="center"/>
    </xf>
    <xf numFmtId="4" fontId="24" fillId="24" borderId="6" applyNumberFormat="0" applyProtection="0">
      <alignment horizontal="right" vertical="center"/>
    </xf>
    <xf numFmtId="4" fontId="24" fillId="25" borderId="6" applyNumberFormat="0" applyProtection="0">
      <alignment horizontal="right" vertical="center"/>
    </xf>
    <xf numFmtId="4" fontId="24" fillId="26" borderId="6" applyNumberFormat="0" applyProtection="0">
      <alignment horizontal="right" vertical="center"/>
    </xf>
    <xf numFmtId="4" fontId="24" fillId="27" borderId="6" applyNumberFormat="0" applyProtection="0">
      <alignment horizontal="right" vertical="center"/>
    </xf>
    <xf numFmtId="4" fontId="24" fillId="28" borderId="6" applyNumberFormat="0" applyProtection="0">
      <alignment horizontal="right" vertical="center"/>
    </xf>
    <xf numFmtId="4" fontId="24" fillId="29" borderId="6" applyNumberFormat="0" applyProtection="0">
      <alignment horizontal="right" vertical="center"/>
    </xf>
    <xf numFmtId="4" fontId="24" fillId="30" borderId="6" applyNumberFormat="0" applyProtection="0">
      <alignment horizontal="right" vertical="center"/>
    </xf>
    <xf numFmtId="4" fontId="24" fillId="21" borderId="6" applyNumberFormat="0" applyProtection="0">
      <alignment horizontal="right" vertical="center"/>
    </xf>
    <xf numFmtId="4" fontId="20" fillId="31" borderId="8" applyNumberFormat="0" applyProtection="0">
      <alignment horizontal="left" vertical="center" indent="1"/>
    </xf>
    <xf numFmtId="4" fontId="20" fillId="32" borderId="0" applyNumberFormat="0" applyProtection="0">
      <alignment horizontal="left" vertical="center" indent="1"/>
    </xf>
    <xf numFmtId="4" fontId="20" fillId="23" borderId="0" applyNumberFormat="0" applyProtection="0">
      <alignment horizontal="left" vertical="center" indent="1"/>
    </xf>
    <xf numFmtId="4" fontId="24" fillId="32" borderId="6" applyNumberFormat="0" applyProtection="0">
      <alignment horizontal="right" vertical="center"/>
    </xf>
    <xf numFmtId="4" fontId="25" fillId="33" borderId="7">
      <alignment horizontal="left" vertical="center" indent="1"/>
    </xf>
    <xf numFmtId="4" fontId="26" fillId="32" borderId="0" applyNumberFormat="0" applyProtection="0">
      <alignment horizontal="left" vertical="center" wrapText="1" indent="1"/>
    </xf>
    <xf numFmtId="4" fontId="26" fillId="23" borderId="0" applyNumberFormat="0" applyProtection="0">
      <alignment horizontal="left" vertical="center" indent="1"/>
    </xf>
    <xf numFmtId="4" fontId="27" fillId="34" borderId="6" applyNumberFormat="0" applyProtection="0">
      <alignment vertical="center"/>
    </xf>
    <xf numFmtId="4" fontId="28" fillId="34" borderId="6" applyNumberFormat="0" applyProtection="0">
      <alignment vertical="center"/>
    </xf>
    <xf numFmtId="4" fontId="29" fillId="21" borderId="7">
      <alignment vertical="center"/>
    </xf>
    <xf numFmtId="4" fontId="30" fillId="21" borderId="7">
      <alignment vertical="center"/>
    </xf>
    <xf numFmtId="4" fontId="29" fillId="22" borderId="7">
      <alignment vertical="center"/>
    </xf>
    <xf numFmtId="4" fontId="30" fillId="22" borderId="7">
      <alignment vertical="center"/>
    </xf>
    <xf numFmtId="4" fontId="20" fillId="32" borderId="9" applyNumberFormat="0" applyProtection="0">
      <alignment horizontal="left" vertical="center" indent="1"/>
    </xf>
    <xf numFmtId="4" fontId="24" fillId="34" borderId="6" applyNumberFormat="0" applyProtection="0">
      <alignment horizontal="right" vertical="center"/>
    </xf>
    <xf numFmtId="4" fontId="28" fillId="34" borderId="6" applyNumberFormat="0" applyProtection="0">
      <alignment horizontal="right" vertical="center"/>
    </xf>
    <xf numFmtId="4" fontId="20" fillId="32" borderId="6" applyNumberFormat="0" applyProtection="0">
      <alignment horizontal="left" vertical="center" indent="1"/>
    </xf>
    <xf numFmtId="4" fontId="31" fillId="33" borderId="7">
      <alignment vertical="center"/>
    </xf>
    <xf numFmtId="4" fontId="32" fillId="33" borderId="7">
      <alignment vertical="center"/>
    </xf>
    <xf numFmtId="4" fontId="22" fillId="21" borderId="7">
      <alignment vertical="center"/>
    </xf>
    <xf numFmtId="4" fontId="22" fillId="22" borderId="7">
      <alignment vertical="center"/>
    </xf>
    <xf numFmtId="4" fontId="23" fillId="22" borderId="7">
      <alignment vertical="center"/>
    </xf>
    <xf numFmtId="4" fontId="33" fillId="35" borderId="9" applyNumberFormat="0" applyProtection="0">
      <alignment horizontal="left" vertical="center" indent="1"/>
    </xf>
    <xf numFmtId="4" fontId="34" fillId="34" borderId="6" applyNumberFormat="0" applyProtection="0">
      <alignment horizontal="right" vertical="center"/>
    </xf>
    <xf numFmtId="0" fontId="35" fillId="0" borderId="0" applyNumberFormat="0" applyFill="0" applyBorder="0" applyAlignment="0" applyProtection="0"/>
    <xf numFmtId="0" fontId="1" fillId="0" borderId="0"/>
    <xf numFmtId="171" fontId="5" fillId="0" borderId="0"/>
    <xf numFmtId="184" fontId="1" fillId="0" borderId="0" applyFont="0" applyFill="0" applyBorder="0" applyAlignment="0" applyProtection="0"/>
    <xf numFmtId="185" fontId="1" fillId="0" borderId="0" applyFont="0" applyFill="0" applyBorder="0" applyAlignment="0" applyProtection="0"/>
    <xf numFmtId="186" fontId="1" fillId="0" borderId="0" applyFont="0" applyFill="0" applyBorder="0" applyAlignment="0" applyProtection="0"/>
    <xf numFmtId="187" fontId="1" fillId="0" borderId="0" applyFont="0" applyFill="0" applyBorder="0" applyAlignment="0" applyProtection="0"/>
    <xf numFmtId="188" fontId="13" fillId="0" borderId="0" applyFont="0" applyFill="0" applyBorder="0" applyAlignment="0" applyProtection="0"/>
    <xf numFmtId="189" fontId="13" fillId="0" borderId="0" applyFont="0" applyFill="0" applyBorder="0" applyAlignment="0" applyProtection="0"/>
    <xf numFmtId="171" fontId="1" fillId="0" borderId="10" applyNumberFormat="0" applyAlignment="0"/>
    <xf numFmtId="171" fontId="1" fillId="0" borderId="11" applyNumberFormat="0" applyAlignment="0"/>
    <xf numFmtId="171" fontId="1" fillId="0" borderId="12" applyNumberFormat="0" applyAlignment="0">
      <alignment horizontal="center"/>
    </xf>
    <xf numFmtId="171" fontId="2" fillId="36" borderId="0" applyBorder="0">
      <alignment horizontal="center"/>
    </xf>
    <xf numFmtId="171" fontId="1" fillId="20" borderId="0" applyBorder="0"/>
    <xf numFmtId="171" fontId="1" fillId="0" borderId="0" applyBorder="0"/>
    <xf numFmtId="169" fontId="2" fillId="26" borderId="0" applyBorder="0"/>
    <xf numFmtId="171" fontId="1" fillId="37" borderId="0" applyBorder="0"/>
    <xf numFmtId="171" fontId="1" fillId="38" borderId="0" applyBorder="0"/>
    <xf numFmtId="171" fontId="1" fillId="37" borderId="0" applyBorder="0">
      <alignment wrapText="1"/>
    </xf>
    <xf numFmtId="169" fontId="2" fillId="38" borderId="0" applyBorder="0"/>
    <xf numFmtId="169" fontId="2" fillId="24" borderId="0" applyBorder="0"/>
    <xf numFmtId="169" fontId="1" fillId="37" borderId="0" applyBorder="0"/>
    <xf numFmtId="171" fontId="1" fillId="39" borderId="0" applyBorder="0"/>
    <xf numFmtId="169" fontId="1" fillId="27" borderId="0" applyBorder="0"/>
    <xf numFmtId="171" fontId="1" fillId="40" borderId="0" applyBorder="0"/>
    <xf numFmtId="171" fontId="36" fillId="41" borderId="0" applyBorder="0"/>
    <xf numFmtId="171" fontId="2" fillId="24" borderId="0" applyNumberFormat="0" applyBorder="0" applyAlignment="0"/>
    <xf numFmtId="171" fontId="2" fillId="24" borderId="0" applyNumberFormat="0" applyBorder="0" applyAlignment="0"/>
    <xf numFmtId="171" fontId="2" fillId="38" borderId="0" applyNumberFormat="0" applyBorder="0" applyAlignment="0"/>
    <xf numFmtId="171" fontId="2" fillId="37" borderId="0" applyNumberFormat="0" applyBorder="0" applyAlignment="0"/>
    <xf numFmtId="171" fontId="2" fillId="42" borderId="0" applyNumberFormat="0" applyBorder="0" applyAlignment="0"/>
    <xf numFmtId="171" fontId="2" fillId="43" borderId="0" applyNumberFormat="0" applyBorder="0" applyAlignment="0"/>
    <xf numFmtId="171" fontId="2" fillId="36" borderId="0" applyNumberFormat="0" applyBorder="0" applyAlignment="0"/>
    <xf numFmtId="1" fontId="2" fillId="28" borderId="5" applyNumberFormat="0" applyAlignment="0">
      <alignment horizontal="center"/>
    </xf>
    <xf numFmtId="1" fontId="2" fillId="32" borderId="5" applyNumberFormat="0" applyAlignment="0">
      <alignment horizontal="left"/>
    </xf>
    <xf numFmtId="171" fontId="2" fillId="32" borderId="5" applyNumberFormat="0" applyAlignment="0"/>
    <xf numFmtId="0" fontId="1" fillId="0" borderId="0"/>
    <xf numFmtId="9" fontId="1" fillId="0" borderId="0" applyFont="0" applyFill="0" applyBorder="0" applyAlignment="0" applyProtection="0"/>
    <xf numFmtId="0" fontId="63" fillId="0" borderId="0"/>
  </cellStyleXfs>
  <cellXfs count="145">
    <xf numFmtId="0" fontId="0" fillId="0" borderId="0" xfId="0"/>
    <xf numFmtId="0" fontId="39" fillId="0" borderId="0" xfId="0" applyFont="1" applyAlignment="1">
      <alignment vertical="center"/>
    </xf>
    <xf numFmtId="0" fontId="26" fillId="0" borderId="0" xfId="0" applyFont="1" applyAlignment="1">
      <alignment horizontal="center" vertical="center"/>
    </xf>
    <xf numFmtId="0" fontId="26" fillId="0" borderId="16" xfId="0" applyFont="1" applyBorder="1" applyAlignment="1">
      <alignment horizontal="center" vertical="center"/>
    </xf>
    <xf numFmtId="0" fontId="26" fillId="0" borderId="19" xfId="0" applyFont="1" applyBorder="1" applyAlignment="1">
      <alignment horizontal="center" vertical="center"/>
    </xf>
    <xf numFmtId="0" fontId="40" fillId="0" borderId="21"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26" fillId="0" borderId="11" xfId="0" applyFont="1" applyBorder="1" applyAlignment="1">
      <alignment horizontal="center" vertical="center"/>
    </xf>
    <xf numFmtId="0" fontId="26" fillId="0" borderId="17" xfId="0" applyFont="1" applyBorder="1" applyAlignment="1">
      <alignment horizontal="center" vertical="center"/>
    </xf>
    <xf numFmtId="0" fontId="41" fillId="0" borderId="18" xfId="0" applyFont="1" applyBorder="1" applyAlignment="1">
      <alignment horizontal="center" vertical="center"/>
    </xf>
    <xf numFmtId="0" fontId="26" fillId="0" borderId="10" xfId="0" applyFont="1" applyBorder="1" applyAlignment="1">
      <alignment horizontal="center" vertical="center"/>
    </xf>
    <xf numFmtId="0" fontId="41" fillId="0" borderId="10" xfId="0" applyFont="1" applyBorder="1" applyAlignment="1">
      <alignment horizontal="center" vertical="center"/>
    </xf>
    <xf numFmtId="0" fontId="41" fillId="0" borderId="20" xfId="0" applyFont="1" applyBorder="1" applyAlignment="1">
      <alignment horizontal="center" vertical="center"/>
    </xf>
    <xf numFmtId="0" fontId="2" fillId="0" borderId="0" xfId="0" applyFont="1"/>
    <xf numFmtId="42" fontId="0" fillId="0" borderId="0" xfId="0" applyNumberFormat="1"/>
    <xf numFmtId="42" fontId="40" fillId="0" borderId="5" xfId="0" applyNumberFormat="1" applyFont="1" applyBorder="1" applyAlignment="1">
      <alignment horizontal="center" vertical="center" wrapText="1"/>
    </xf>
    <xf numFmtId="42" fontId="26" fillId="0" borderId="11" xfId="0" applyNumberFormat="1" applyFont="1" applyBorder="1" applyAlignment="1">
      <alignment horizontal="center" vertical="center"/>
    </xf>
    <xf numFmtId="42" fontId="41" fillId="0" borderId="10" xfId="0" applyNumberFormat="1" applyFont="1" applyBorder="1" applyAlignment="1">
      <alignment horizontal="center" vertical="center"/>
    </xf>
    <xf numFmtId="0" fontId="45" fillId="47" borderId="0" xfId="80" applyFont="1" applyFill="1" applyAlignment="1" applyProtection="1">
      <alignment vertical="center"/>
      <protection locked="0"/>
    </xf>
    <xf numFmtId="0" fontId="48" fillId="0" borderId="0" xfId="80" applyFont="1" applyAlignment="1" applyProtection="1">
      <alignment vertical="center" wrapText="1"/>
      <protection locked="0"/>
    </xf>
    <xf numFmtId="0" fontId="48" fillId="0" borderId="0" xfId="80" applyFont="1" applyAlignment="1" applyProtection="1">
      <alignment horizontal="center" vertical="center" wrapText="1"/>
      <protection locked="0"/>
    </xf>
    <xf numFmtId="41" fontId="48" fillId="0" borderId="0" xfId="80" applyNumberFormat="1" applyFont="1" applyAlignment="1" applyProtection="1">
      <alignment vertical="center"/>
      <protection locked="0"/>
    </xf>
    <xf numFmtId="0" fontId="48" fillId="0" borderId="0" xfId="80" applyFont="1" applyAlignment="1" applyProtection="1">
      <alignment vertical="center"/>
      <protection locked="0"/>
    </xf>
    <xf numFmtId="0" fontId="50" fillId="0" borderId="0" xfId="0" applyFont="1" applyAlignment="1" applyProtection="1">
      <alignment vertical="center"/>
      <protection locked="0"/>
    </xf>
    <xf numFmtId="0" fontId="45" fillId="0" borderId="0" xfId="80" applyFont="1" applyAlignment="1" applyProtection="1">
      <alignment horizontal="left" vertical="center"/>
      <protection locked="0"/>
    </xf>
    <xf numFmtId="0" fontId="46" fillId="0" borderId="0" xfId="80" applyFont="1" applyAlignment="1" applyProtection="1">
      <alignment horizontal="center" vertical="center" wrapText="1"/>
      <protection locked="0"/>
    </xf>
    <xf numFmtId="0" fontId="46" fillId="0" borderId="0" xfId="80" applyFont="1" applyAlignment="1" applyProtection="1">
      <alignment vertical="center" wrapText="1"/>
      <protection locked="0"/>
    </xf>
    <xf numFmtId="0" fontId="52" fillId="0" borderId="0" xfId="80" applyFont="1" applyAlignment="1" applyProtection="1">
      <alignment horizontal="center" vertical="center"/>
      <protection locked="0"/>
    </xf>
    <xf numFmtId="0" fontId="51" fillId="0" borderId="0" xfId="80" applyFont="1" applyAlignment="1" applyProtection="1">
      <alignment vertical="center"/>
      <protection locked="0"/>
    </xf>
    <xf numFmtId="0" fontId="46" fillId="0" borderId="0" xfId="80" applyFont="1" applyAlignment="1" applyProtection="1">
      <alignment vertical="center"/>
      <protection locked="0"/>
    </xf>
    <xf numFmtId="0" fontId="48" fillId="0" borderId="16" xfId="80" applyFont="1" applyBorder="1" applyAlignment="1" applyProtection="1">
      <alignment horizontal="center" vertical="center" wrapText="1"/>
      <protection locked="0"/>
    </xf>
    <xf numFmtId="41" fontId="48" fillId="0" borderId="17" xfId="80" applyNumberFormat="1" applyFont="1" applyBorder="1" applyAlignment="1" applyProtection="1">
      <alignment horizontal="right" vertical="center"/>
      <protection locked="0"/>
    </xf>
    <xf numFmtId="9" fontId="48" fillId="47" borderId="0" xfId="187" applyFont="1" applyFill="1" applyAlignment="1" applyProtection="1">
      <alignment horizontal="center" vertical="center" wrapText="1"/>
      <protection locked="0"/>
    </xf>
    <xf numFmtId="9" fontId="48" fillId="0" borderId="0" xfId="187" applyFont="1" applyAlignment="1" applyProtection="1">
      <alignment horizontal="center" vertical="center" wrapText="1"/>
      <protection locked="0"/>
    </xf>
    <xf numFmtId="0" fontId="48" fillId="0" borderId="11" xfId="80" applyFont="1" applyBorder="1" applyAlignment="1" applyProtection="1">
      <alignment vertical="center"/>
      <protection locked="0"/>
    </xf>
    <xf numFmtId="41" fontId="48" fillId="47" borderId="0" xfId="55" applyNumberFormat="1" applyFont="1" applyFill="1" applyAlignment="1" applyProtection="1">
      <alignment vertical="center"/>
      <protection locked="0"/>
    </xf>
    <xf numFmtId="0" fontId="55" fillId="0" borderId="16" xfId="80" applyFont="1" applyBorder="1" applyAlignment="1" applyProtection="1">
      <alignment horizontal="right" vertical="center"/>
      <protection locked="0"/>
    </xf>
    <xf numFmtId="0" fontId="46" fillId="0" borderId="16" xfId="80" applyFont="1" applyBorder="1" applyAlignment="1" applyProtection="1">
      <alignment horizontal="center" vertical="center" wrapText="1"/>
      <protection locked="0"/>
    </xf>
    <xf numFmtId="41" fontId="46" fillId="0" borderId="0" xfId="80" applyNumberFormat="1" applyFont="1" applyAlignment="1" applyProtection="1">
      <alignment vertical="center"/>
      <protection locked="0"/>
    </xf>
    <xf numFmtId="41" fontId="46" fillId="0" borderId="17" xfId="80" applyNumberFormat="1" applyFont="1" applyBorder="1" applyAlignment="1" applyProtection="1">
      <alignment vertical="center"/>
      <protection locked="0"/>
    </xf>
    <xf numFmtId="0" fontId="46" fillId="0" borderId="11" xfId="80" applyFont="1" applyBorder="1" applyAlignment="1" applyProtection="1">
      <alignment vertical="center"/>
      <protection locked="0"/>
    </xf>
    <xf numFmtId="0" fontId="48" fillId="0" borderId="16" xfId="97" applyFont="1" applyBorder="1" applyAlignment="1" applyProtection="1">
      <alignment vertical="center" wrapText="1"/>
      <protection locked="0"/>
    </xf>
    <xf numFmtId="41" fontId="48" fillId="0" borderId="17" xfId="80" applyNumberFormat="1" applyFont="1" applyBorder="1" applyAlignment="1" applyProtection="1">
      <alignment vertical="center"/>
      <protection locked="0"/>
    </xf>
    <xf numFmtId="0" fontId="55" fillId="0" borderId="16" xfId="97" applyFont="1" applyBorder="1" applyAlignment="1" applyProtection="1">
      <alignment horizontal="right" vertical="center" wrapText="1"/>
      <protection locked="0"/>
    </xf>
    <xf numFmtId="41" fontId="46" fillId="0" borderId="17" xfId="80" applyNumberFormat="1" applyFont="1" applyBorder="1" applyAlignment="1" applyProtection="1">
      <alignment horizontal="right" vertical="center"/>
      <protection locked="0"/>
    </xf>
    <xf numFmtId="0" fontId="57" fillId="0" borderId="0" xfId="80" applyFont="1" applyAlignment="1" applyProtection="1">
      <alignment vertical="center"/>
      <protection locked="0"/>
    </xf>
    <xf numFmtId="1" fontId="48" fillId="0" borderId="16" xfId="80" applyNumberFormat="1" applyFont="1" applyBorder="1" applyAlignment="1" applyProtection="1">
      <alignment horizontal="center" vertical="center" wrapText="1"/>
      <protection locked="0"/>
    </xf>
    <xf numFmtId="0" fontId="48" fillId="0" borderId="16" xfId="80" applyFont="1" applyBorder="1" applyAlignment="1" applyProtection="1">
      <alignment horizontal="left" vertical="center"/>
      <protection locked="0"/>
    </xf>
    <xf numFmtId="41" fontId="58" fillId="0" borderId="17" xfId="80" applyNumberFormat="1" applyFont="1" applyBorder="1" applyAlignment="1" applyProtection="1">
      <alignment vertical="center"/>
      <protection locked="0"/>
    </xf>
    <xf numFmtId="0" fontId="46" fillId="0" borderId="16" xfId="80" applyFont="1" applyBorder="1" applyAlignment="1" applyProtection="1">
      <alignment vertical="center"/>
      <protection locked="0"/>
    </xf>
    <xf numFmtId="0" fontId="46" fillId="0" borderId="13" xfId="80" applyFont="1" applyBorder="1" applyAlignment="1" applyProtection="1">
      <alignment horizontal="right" vertical="center"/>
      <protection locked="0"/>
    </xf>
    <xf numFmtId="0" fontId="46" fillId="0" borderId="13" xfId="80" applyFont="1" applyBorder="1" applyAlignment="1" applyProtection="1">
      <alignment horizontal="center" vertical="center" wrapText="1"/>
      <protection locked="0"/>
    </xf>
    <xf numFmtId="0" fontId="46" fillId="0" borderId="14" xfId="80" applyFont="1" applyBorder="1" applyAlignment="1" applyProtection="1">
      <alignment horizontal="center" vertical="center" wrapText="1"/>
      <protection locked="0"/>
    </xf>
    <xf numFmtId="0" fontId="46" fillId="0" borderId="14" xfId="80" applyFont="1" applyBorder="1" applyAlignment="1" applyProtection="1">
      <alignment vertical="center" wrapText="1"/>
      <protection locked="0"/>
    </xf>
    <xf numFmtId="41" fontId="46" fillId="0" borderId="14" xfId="80" applyNumberFormat="1" applyFont="1" applyBorder="1" applyAlignment="1" applyProtection="1">
      <alignment vertical="center"/>
      <protection locked="0"/>
    </xf>
    <xf numFmtId="41" fontId="46" fillId="0" borderId="15" xfId="80" applyNumberFormat="1" applyFont="1" applyBorder="1" applyAlignment="1" applyProtection="1">
      <alignment vertical="center"/>
      <protection locked="0"/>
    </xf>
    <xf numFmtId="0" fontId="46" fillId="0" borderId="16" xfId="80" applyFont="1" applyBorder="1" applyAlignment="1" applyProtection="1">
      <alignment horizontal="right" vertical="center"/>
      <protection locked="0"/>
    </xf>
    <xf numFmtId="0" fontId="46" fillId="0" borderId="18" xfId="80" applyFont="1" applyBorder="1" applyAlignment="1" applyProtection="1">
      <alignment vertical="center"/>
      <protection locked="0"/>
    </xf>
    <xf numFmtId="0" fontId="46" fillId="0" borderId="18" xfId="80" applyFont="1" applyBorder="1" applyAlignment="1" applyProtection="1">
      <alignment horizontal="center" vertical="center" wrapText="1"/>
      <protection locked="0"/>
    </xf>
    <xf numFmtId="0" fontId="46" fillId="0" borderId="19" xfId="80" applyFont="1" applyBorder="1" applyAlignment="1" applyProtection="1">
      <alignment horizontal="center" vertical="center" wrapText="1"/>
      <protection locked="0"/>
    </xf>
    <xf numFmtId="0" fontId="46" fillId="0" borderId="19" xfId="80" applyFont="1" applyBorder="1" applyAlignment="1" applyProtection="1">
      <alignment vertical="center" wrapText="1"/>
      <protection locked="0"/>
    </xf>
    <xf numFmtId="41" fontId="46" fillId="0" borderId="19" xfId="80" applyNumberFormat="1" applyFont="1" applyBorder="1" applyAlignment="1" applyProtection="1">
      <alignment vertical="center"/>
      <protection locked="0"/>
    </xf>
    <xf numFmtId="41" fontId="46" fillId="0" borderId="20" xfId="80" applyNumberFormat="1" applyFont="1" applyBorder="1" applyAlignment="1" applyProtection="1">
      <alignment vertical="center"/>
      <protection locked="0"/>
    </xf>
    <xf numFmtId="169" fontId="46" fillId="0" borderId="18" xfId="44" applyNumberFormat="1" applyFont="1" applyBorder="1" applyAlignment="1" applyProtection="1">
      <alignment horizontal="right" vertical="center"/>
      <protection locked="0"/>
    </xf>
    <xf numFmtId="0" fontId="48" fillId="0" borderId="18" xfId="80" applyFont="1" applyBorder="1" applyAlignment="1" applyProtection="1">
      <alignment horizontal="center" vertical="center" wrapText="1"/>
      <protection locked="0"/>
    </xf>
    <xf numFmtId="0" fontId="48" fillId="0" borderId="19" xfId="80" applyFont="1" applyBorder="1" applyAlignment="1" applyProtection="1">
      <alignment horizontal="center" vertical="center" wrapText="1"/>
      <protection locked="0"/>
    </xf>
    <xf numFmtId="0" fontId="48" fillId="0" borderId="19" xfId="80" applyFont="1" applyBorder="1" applyAlignment="1" applyProtection="1">
      <alignment vertical="center" wrapText="1"/>
      <protection locked="0"/>
    </xf>
    <xf numFmtId="0" fontId="59" fillId="0" borderId="10" xfId="80" applyFont="1" applyBorder="1" applyAlignment="1" applyProtection="1">
      <alignment vertical="center"/>
      <protection locked="0"/>
    </xf>
    <xf numFmtId="0" fontId="59" fillId="0" borderId="0" xfId="80" applyFont="1" applyAlignment="1" applyProtection="1">
      <alignment vertical="center"/>
      <protection locked="0"/>
    </xf>
    <xf numFmtId="9" fontId="48" fillId="0" borderId="0" xfId="187" applyFont="1" applyFill="1" applyAlignment="1" applyProtection="1">
      <alignment horizontal="center" vertical="center" wrapText="1"/>
      <protection locked="0"/>
    </xf>
    <xf numFmtId="41" fontId="48" fillId="0" borderId="0" xfId="55" applyNumberFormat="1" applyFont="1" applyFill="1" applyAlignment="1" applyProtection="1">
      <alignment vertical="center"/>
      <protection locked="0"/>
    </xf>
    <xf numFmtId="0" fontId="53" fillId="0" borderId="11" xfId="80" applyFont="1" applyBorder="1" applyAlignment="1" applyProtection="1">
      <alignment vertical="center" wrapText="1"/>
      <protection locked="0"/>
    </xf>
    <xf numFmtId="0" fontId="48" fillId="47" borderId="0" xfId="80" applyFont="1" applyFill="1" applyAlignment="1" applyProtection="1">
      <alignment horizontal="center" vertical="center" wrapText="1"/>
      <protection locked="0"/>
    </xf>
    <xf numFmtId="0" fontId="48" fillId="47" borderId="16" xfId="97" applyFont="1" applyFill="1" applyBorder="1" applyAlignment="1" applyProtection="1">
      <alignment horizontal="left" vertical="center" wrapText="1" indent="1"/>
      <protection locked="0"/>
    </xf>
    <xf numFmtId="9" fontId="46" fillId="0" borderId="0" xfId="187" applyFont="1" applyFill="1" applyAlignment="1" applyProtection="1">
      <alignment vertical="center" wrapText="1"/>
      <protection locked="0"/>
    </xf>
    <xf numFmtId="41" fontId="47" fillId="0" borderId="0" xfId="80" applyNumberFormat="1" applyFont="1" applyAlignment="1" applyProtection="1">
      <alignment horizontal="center" vertical="center"/>
      <protection locked="0"/>
    </xf>
    <xf numFmtId="0" fontId="54" fillId="0" borderId="16" xfId="80" applyFont="1" applyBorder="1" applyAlignment="1" applyProtection="1">
      <alignment vertical="center"/>
      <protection locked="0"/>
    </xf>
    <xf numFmtId="0" fontId="46" fillId="0" borderId="16" xfId="97" applyFont="1" applyBorder="1" applyAlignment="1" applyProtection="1">
      <alignment vertical="center" wrapText="1"/>
      <protection locked="0"/>
    </xf>
    <xf numFmtId="0" fontId="54" fillId="0" borderId="16" xfId="97" applyFont="1" applyBorder="1" applyAlignment="1" applyProtection="1">
      <alignment vertical="center" wrapText="1"/>
      <protection locked="0"/>
    </xf>
    <xf numFmtId="0" fontId="56" fillId="0" borderId="16" xfId="80" applyFont="1" applyBorder="1" applyAlignment="1" applyProtection="1">
      <alignment vertical="center"/>
      <protection locked="0"/>
    </xf>
    <xf numFmtId="0" fontId="46" fillId="0" borderId="16" xfId="80" applyFont="1" applyBorder="1" applyAlignment="1" applyProtection="1">
      <alignment horizontal="left" vertical="center"/>
      <protection locked="0"/>
    </xf>
    <xf numFmtId="0" fontId="47" fillId="0" borderId="16" xfId="80" applyFont="1" applyBorder="1" applyAlignment="1" applyProtection="1">
      <alignment horizontal="left" vertical="center"/>
      <protection locked="0"/>
    </xf>
    <xf numFmtId="0" fontId="48" fillId="47" borderId="16" xfId="80" applyFont="1" applyFill="1" applyBorder="1" applyAlignment="1" applyProtection="1">
      <alignment horizontal="center" vertical="center" wrapText="1"/>
      <protection locked="0"/>
    </xf>
    <xf numFmtId="0" fontId="49" fillId="0" borderId="0" xfId="80" applyFont="1" applyAlignment="1" applyProtection="1">
      <alignment vertical="center" wrapText="1"/>
      <protection locked="0"/>
    </xf>
    <xf numFmtId="0" fontId="64" fillId="0" borderId="0" xfId="80" applyFont="1" applyAlignment="1" applyProtection="1">
      <alignment vertical="center" wrapText="1"/>
      <protection locked="0"/>
    </xf>
    <xf numFmtId="0" fontId="48" fillId="47" borderId="16" xfId="97" applyFont="1" applyFill="1" applyBorder="1" applyAlignment="1" applyProtection="1">
      <alignment horizontal="left" vertical="center" wrapText="1"/>
      <protection locked="0"/>
    </xf>
    <xf numFmtId="1" fontId="48" fillId="47" borderId="16" xfId="80" applyNumberFormat="1" applyFont="1" applyFill="1" applyBorder="1" applyAlignment="1" applyProtection="1">
      <alignment horizontal="center" vertical="center" wrapText="1"/>
      <protection locked="0"/>
    </xf>
    <xf numFmtId="0" fontId="49" fillId="0" borderId="0" xfId="80" applyFont="1" applyAlignment="1" applyProtection="1">
      <alignment horizontal="left" vertical="center" wrapText="1"/>
      <protection locked="0"/>
    </xf>
    <xf numFmtId="0" fontId="46" fillId="50" borderId="12" xfId="80" applyFont="1" applyFill="1" applyBorder="1" applyAlignment="1" applyProtection="1">
      <alignment horizontal="center" vertical="center"/>
      <protection locked="0"/>
    </xf>
    <xf numFmtId="0" fontId="46" fillId="50" borderId="13" xfId="80" applyFont="1" applyFill="1" applyBorder="1" applyAlignment="1" applyProtection="1">
      <alignment horizontal="centerContinuous" vertical="center" wrapText="1"/>
      <protection locked="0"/>
    </xf>
    <xf numFmtId="0" fontId="46" fillId="50" borderId="14" xfId="80" applyFont="1" applyFill="1" applyBorder="1" applyAlignment="1" applyProtection="1">
      <alignment horizontal="centerContinuous" vertical="center" wrapText="1"/>
      <protection locked="0"/>
    </xf>
    <xf numFmtId="41" fontId="48" fillId="50" borderId="14" xfId="80" applyNumberFormat="1" applyFont="1" applyFill="1" applyBorder="1" applyAlignment="1" applyProtection="1">
      <alignment horizontal="centerContinuous" vertical="center"/>
      <protection locked="0"/>
    </xf>
    <xf numFmtId="41" fontId="46" fillId="50" borderId="15" xfId="80" applyNumberFormat="1" applyFont="1" applyFill="1" applyBorder="1" applyAlignment="1" applyProtection="1">
      <alignment horizontal="center" vertical="center"/>
      <protection locked="0"/>
    </xf>
    <xf numFmtId="0" fontId="46" fillId="50" borderId="11" xfId="80" applyFont="1" applyFill="1" applyBorder="1" applyAlignment="1" applyProtection="1">
      <alignment horizontal="center" vertical="center"/>
      <protection locked="0"/>
    </xf>
    <xf numFmtId="0" fontId="46" fillId="50" borderId="16" xfId="80" applyFont="1" applyFill="1" applyBorder="1" applyAlignment="1" applyProtection="1">
      <alignment horizontal="center" vertical="center" wrapText="1"/>
      <protection locked="0"/>
    </xf>
    <xf numFmtId="0" fontId="46" fillId="50" borderId="0" xfId="80" applyFont="1" applyFill="1" applyAlignment="1" applyProtection="1">
      <alignment horizontal="center" vertical="center" wrapText="1"/>
      <protection locked="0"/>
    </xf>
    <xf numFmtId="41" fontId="46" fillId="50" borderId="0" xfId="80" applyNumberFormat="1" applyFont="1" applyFill="1" applyAlignment="1" applyProtection="1">
      <alignment horizontal="center" vertical="center"/>
      <protection locked="0"/>
    </xf>
    <xf numFmtId="41" fontId="46" fillId="50" borderId="17" xfId="80" applyNumberFormat="1" applyFont="1" applyFill="1" applyBorder="1" applyAlignment="1" applyProtection="1">
      <alignment horizontal="center" vertical="center"/>
      <protection locked="0"/>
    </xf>
    <xf numFmtId="0" fontId="46" fillId="50" borderId="10" xfId="80" applyFont="1" applyFill="1" applyBorder="1" applyAlignment="1" applyProtection="1">
      <alignment horizontal="center" vertical="center"/>
      <protection locked="0"/>
    </xf>
    <xf numFmtId="0" fontId="46" fillId="50" borderId="18" xfId="80" applyFont="1" applyFill="1" applyBorder="1" applyAlignment="1" applyProtection="1">
      <alignment horizontal="center" vertical="center" wrapText="1"/>
      <protection locked="0"/>
    </xf>
    <xf numFmtId="0" fontId="46" fillId="50" borderId="19" xfId="80" applyFont="1" applyFill="1" applyBorder="1" applyAlignment="1" applyProtection="1">
      <alignment horizontal="center" vertical="center" wrapText="1"/>
      <protection locked="0"/>
    </xf>
    <xf numFmtId="41" fontId="46" fillId="50" borderId="19" xfId="80" applyNumberFormat="1" applyFont="1" applyFill="1" applyBorder="1" applyAlignment="1" applyProtection="1">
      <alignment horizontal="center" vertical="center"/>
      <protection locked="0"/>
    </xf>
    <xf numFmtId="41" fontId="46" fillId="50" borderId="20" xfId="80" applyNumberFormat="1" applyFont="1" applyFill="1" applyBorder="1" applyAlignment="1" applyProtection="1">
      <alignment horizontal="center" vertical="center"/>
      <protection locked="0"/>
    </xf>
    <xf numFmtId="0" fontId="43" fillId="0" borderId="0" xfId="0" applyFont="1" applyAlignment="1">
      <alignment vertical="center"/>
    </xf>
    <xf numFmtId="0" fontId="2" fillId="0" borderId="0" xfId="0" applyFont="1" applyAlignment="1">
      <alignment vertical="center"/>
    </xf>
    <xf numFmtId="0" fontId="2" fillId="0" borderId="16" xfId="0" applyFont="1" applyBorder="1" applyAlignment="1">
      <alignment vertical="center"/>
    </xf>
    <xf numFmtId="0" fontId="2" fillId="0" borderId="17" xfId="0" applyFont="1" applyBorder="1" applyAlignment="1">
      <alignment vertical="center" wrapText="1"/>
    </xf>
    <xf numFmtId="0" fontId="0" fillId="0" borderId="17" xfId="80" applyFont="1" applyBorder="1" applyAlignment="1">
      <alignment vertical="top" wrapText="1"/>
    </xf>
    <xf numFmtId="0" fontId="44" fillId="0" borderId="16" xfId="0" applyFont="1" applyBorder="1" applyAlignment="1">
      <alignment vertical="center"/>
    </xf>
    <xf numFmtId="0" fontId="0" fillId="0" borderId="17" xfId="80" applyFont="1" applyBorder="1" applyAlignment="1">
      <alignment horizontal="left" vertical="center" wrapText="1" indent="1"/>
    </xf>
    <xf numFmtId="0" fontId="2" fillId="0" borderId="18" xfId="0" applyFont="1" applyBorder="1" applyAlignment="1">
      <alignment vertical="center"/>
    </xf>
    <xf numFmtId="0" fontId="2" fillId="48" borderId="21" xfId="0" applyFont="1" applyFill="1" applyBorder="1" applyAlignment="1">
      <alignment horizontal="centerContinuous" vertical="center"/>
    </xf>
    <xf numFmtId="0" fontId="2" fillId="48" borderId="23" xfId="0" applyFont="1" applyFill="1" applyBorder="1" applyAlignment="1">
      <alignment horizontal="centerContinuous" vertical="center" wrapText="1"/>
    </xf>
    <xf numFmtId="0" fontId="2" fillId="50" borderId="13" xfId="0" applyFont="1" applyFill="1" applyBorder="1" applyAlignment="1">
      <alignment vertical="top" wrapText="1"/>
    </xf>
    <xf numFmtId="0" fontId="2" fillId="50" borderId="15" xfId="0" applyFont="1" applyFill="1" applyBorder="1" applyAlignment="1">
      <alignment horizontal="center" vertical="center" wrapText="1"/>
    </xf>
    <xf numFmtId="0" fontId="0" fillId="0" borderId="16" xfId="0" applyBorder="1" applyAlignment="1">
      <alignment horizontal="right" vertical="center"/>
    </xf>
    <xf numFmtId="0" fontId="0" fillId="0" borderId="0" xfId="0" applyAlignment="1">
      <alignment vertical="center"/>
    </xf>
    <xf numFmtId="0" fontId="0" fillId="0" borderId="0" xfId="80" applyFont="1" applyAlignment="1">
      <alignment vertical="center" wrapText="1"/>
    </xf>
    <xf numFmtId="41" fontId="0" fillId="0" borderId="0" xfId="80" applyNumberFormat="1" applyFont="1" applyAlignment="1">
      <alignment vertical="center"/>
    </xf>
    <xf numFmtId="0" fontId="0" fillId="0" borderId="0" xfId="80" applyFont="1" applyAlignment="1">
      <alignment vertical="center"/>
    </xf>
    <xf numFmtId="0" fontId="0" fillId="0" borderId="17" xfId="0" applyBorder="1" applyAlignment="1">
      <alignment vertical="center" wrapText="1"/>
    </xf>
    <xf numFmtId="0" fontId="0" fillId="0" borderId="17" xfId="0" applyBorder="1" applyAlignment="1">
      <alignment horizontal="left" vertical="center" wrapText="1" indent="3"/>
    </xf>
    <xf numFmtId="0" fontId="0" fillId="0" borderId="17" xfId="0" applyBorder="1" applyAlignment="1">
      <alignment vertical="top" wrapText="1"/>
    </xf>
    <xf numFmtId="0" fontId="0" fillId="0" borderId="20" xfId="0" applyBorder="1" applyAlignment="1">
      <alignment vertical="center" wrapText="1"/>
    </xf>
    <xf numFmtId="0" fontId="0" fillId="0" borderId="0" xfId="0" applyAlignment="1">
      <alignment vertical="center" wrapText="1"/>
    </xf>
    <xf numFmtId="0" fontId="2" fillId="49" borderId="21" xfId="0" applyFont="1" applyFill="1" applyBorder="1" applyAlignment="1">
      <alignment horizontal="centerContinuous" vertical="center"/>
    </xf>
    <xf numFmtId="0" fontId="0" fillId="49" borderId="23" xfId="0" applyFill="1" applyBorder="1" applyAlignment="1">
      <alignment horizontal="centerContinuous" vertical="center" wrapText="1"/>
    </xf>
    <xf numFmtId="0" fontId="65" fillId="0" borderId="16" xfId="0" applyFont="1" applyBorder="1" applyAlignment="1">
      <alignment horizontal="center" vertical="center"/>
    </xf>
    <xf numFmtId="0" fontId="66" fillId="0" borderId="16" xfId="0" applyFont="1" applyBorder="1" applyAlignment="1">
      <alignment horizontal="center" vertical="center"/>
    </xf>
    <xf numFmtId="0" fontId="0" fillId="0" borderId="17" xfId="0" applyBorder="1" applyAlignment="1">
      <alignment horizontal="left" vertical="center" wrapText="1" indent="1"/>
    </xf>
    <xf numFmtId="0" fontId="0" fillId="0" borderId="17" xfId="0" applyBorder="1" applyAlignment="1">
      <alignment horizontal="left" vertical="center" wrapText="1"/>
    </xf>
    <xf numFmtId="0" fontId="53" fillId="48" borderId="11" xfId="80" applyFont="1" applyFill="1" applyBorder="1" applyAlignment="1" applyProtection="1">
      <alignment vertical="center" wrapText="1"/>
      <protection locked="0"/>
    </xf>
    <xf numFmtId="0" fontId="67" fillId="0" borderId="0" xfId="80" applyFont="1" applyAlignment="1" applyProtection="1">
      <alignment horizontal="center" vertical="center" wrapText="1"/>
      <protection locked="0"/>
    </xf>
    <xf numFmtId="0" fontId="0" fillId="0" borderId="17" xfId="80" applyFont="1" applyBorder="1" applyAlignment="1">
      <alignment horizontal="left" vertical="center" wrapText="1"/>
    </xf>
    <xf numFmtId="0" fontId="2" fillId="0" borderId="16" xfId="0" applyFont="1" applyBorder="1" applyAlignment="1">
      <alignment horizontal="right" vertical="center" wrapText="1"/>
    </xf>
    <xf numFmtId="0" fontId="0" fillId="0" borderId="16" xfId="0" applyBorder="1" applyAlignment="1">
      <alignment vertical="center"/>
    </xf>
    <xf numFmtId="0" fontId="2" fillId="46" borderId="13" xfId="0" applyFont="1" applyFill="1" applyBorder="1" applyAlignment="1">
      <alignment horizontal="right" vertical="top" wrapText="1"/>
    </xf>
    <xf numFmtId="0" fontId="2" fillId="46" borderId="16" xfId="0" applyFont="1" applyFill="1" applyBorder="1" applyAlignment="1">
      <alignment horizontal="right" vertical="top" wrapText="1"/>
    </xf>
    <xf numFmtId="0" fontId="2" fillId="46" borderId="18" xfId="0" applyFont="1" applyFill="1" applyBorder="1" applyAlignment="1">
      <alignment horizontal="right" vertical="top" wrapText="1"/>
    </xf>
    <xf numFmtId="0" fontId="0" fillId="46" borderId="12" xfId="0" applyFill="1" applyBorder="1" applyAlignment="1">
      <alignment vertical="top" wrapText="1"/>
    </xf>
    <xf numFmtId="0" fontId="0" fillId="46" borderId="11" xfId="0" applyFill="1" applyBorder="1" applyAlignment="1">
      <alignment vertical="top" wrapText="1"/>
    </xf>
    <xf numFmtId="0" fontId="0" fillId="46" borderId="10" xfId="0" applyFill="1" applyBorder="1" applyAlignment="1">
      <alignment vertical="top" wrapText="1"/>
    </xf>
    <xf numFmtId="0" fontId="2" fillId="0" borderId="16" xfId="0" applyFont="1" applyBorder="1" applyAlignment="1">
      <alignment horizontal="right" vertical="top"/>
    </xf>
  </cellXfs>
  <cellStyles count="189">
    <cellStyle name="_Ali Al Salem_05 26 05_Budg_JBM" xfId="1" xr:uid="{00000000-0005-0000-0000-000000000000}"/>
    <cellStyle name="_Ali Al Salem_05 27 05" xfId="2" xr:uid="{00000000-0005-0000-0000-000001000000}"/>
    <cellStyle name="_Copy of SI Budget - Pakistan 041306" xfId="3" xr:uid="{00000000-0005-0000-0000-000002000000}"/>
    <cellStyle name="_SIP IQC LOE SRL 1 Mar 06 Mod v5" xfId="4" xr:uid="{00000000-0005-0000-0000-000003000000}"/>
    <cellStyle name="_SIP IQC LOE SRL 26 Feb 06 Mod v3" xfId="5" xr:uid="{00000000-0005-0000-0000-000004000000}"/>
    <cellStyle name="_Social Impact Staffing" xfId="6" xr:uid="{00000000-0005-0000-0000-000005000000}"/>
    <cellStyle name="_Staffing to subcontractors- Mod v3" xfId="7" xr:uid="{00000000-0005-0000-0000-000006000000}"/>
    <cellStyle name="2decimal" xfId="8" xr:uid="{00000000-0005-0000-0000-000007000000}"/>
    <cellStyle name="40% - Accent4 2" xfId="9" xr:uid="{00000000-0005-0000-0000-000008000000}"/>
    <cellStyle name="40% - Accent5 2" xfId="10" xr:uid="{00000000-0005-0000-0000-000009000000}"/>
    <cellStyle name="Accent1 - 20%" xfId="11" xr:uid="{00000000-0005-0000-0000-00000A000000}"/>
    <cellStyle name="Accent1 - 40%" xfId="12" xr:uid="{00000000-0005-0000-0000-00000B000000}"/>
    <cellStyle name="Accent1 - 60%" xfId="13" xr:uid="{00000000-0005-0000-0000-00000C000000}"/>
    <cellStyle name="Accent2 - 20%" xfId="14" xr:uid="{00000000-0005-0000-0000-00000D000000}"/>
    <cellStyle name="Accent2 - 40%" xfId="15" xr:uid="{00000000-0005-0000-0000-00000E000000}"/>
    <cellStyle name="Accent2 - 60%" xfId="16" xr:uid="{00000000-0005-0000-0000-00000F000000}"/>
    <cellStyle name="Accent3 - 20%" xfId="17" xr:uid="{00000000-0005-0000-0000-000010000000}"/>
    <cellStyle name="Accent3 - 40%" xfId="18" xr:uid="{00000000-0005-0000-0000-000011000000}"/>
    <cellStyle name="Accent3 - 60%" xfId="19" xr:uid="{00000000-0005-0000-0000-000012000000}"/>
    <cellStyle name="Accent4 - 20%" xfId="20" xr:uid="{00000000-0005-0000-0000-000013000000}"/>
    <cellStyle name="Accent4 - 40%" xfId="21" xr:uid="{00000000-0005-0000-0000-000014000000}"/>
    <cellStyle name="Accent4 - 60%" xfId="22" xr:uid="{00000000-0005-0000-0000-000015000000}"/>
    <cellStyle name="Accent5 - 20%" xfId="23" xr:uid="{00000000-0005-0000-0000-000016000000}"/>
    <cellStyle name="Accent5 - 40%" xfId="24" xr:uid="{00000000-0005-0000-0000-000017000000}"/>
    <cellStyle name="Accent5 - 60%" xfId="25" xr:uid="{00000000-0005-0000-0000-000018000000}"/>
    <cellStyle name="Accent6 - 20%" xfId="26" xr:uid="{00000000-0005-0000-0000-000019000000}"/>
    <cellStyle name="Accent6 - 40%" xfId="27" xr:uid="{00000000-0005-0000-0000-00001A000000}"/>
    <cellStyle name="Accent6 - 60%" xfId="28" xr:uid="{00000000-0005-0000-0000-00001B000000}"/>
    <cellStyle name="Actual" xfId="29" xr:uid="{00000000-0005-0000-0000-00001C000000}"/>
    <cellStyle name="Comma  - Style1" xfId="30" xr:uid="{00000000-0005-0000-0000-00001D000000}"/>
    <cellStyle name="Comma  - Style2" xfId="31" xr:uid="{00000000-0005-0000-0000-00001E000000}"/>
    <cellStyle name="Comma  - Style3" xfId="32" xr:uid="{00000000-0005-0000-0000-00001F000000}"/>
    <cellStyle name="Comma  - Style4" xfId="33" xr:uid="{00000000-0005-0000-0000-000020000000}"/>
    <cellStyle name="Comma  - Style5" xfId="34" xr:uid="{00000000-0005-0000-0000-000021000000}"/>
    <cellStyle name="Comma  - Style6" xfId="35" xr:uid="{00000000-0005-0000-0000-000022000000}"/>
    <cellStyle name="Comma  - Style7" xfId="36" xr:uid="{00000000-0005-0000-0000-000023000000}"/>
    <cellStyle name="Comma  - Style8" xfId="37" xr:uid="{00000000-0005-0000-0000-000024000000}"/>
    <cellStyle name="Comma 2" xfId="38" xr:uid="{00000000-0005-0000-0000-000025000000}"/>
    <cellStyle name="Comma 3" xfId="39" xr:uid="{00000000-0005-0000-0000-000026000000}"/>
    <cellStyle name="Comma 3 2" xfId="40" xr:uid="{00000000-0005-0000-0000-000027000000}"/>
    <cellStyle name="Comma 4" xfId="41" xr:uid="{00000000-0005-0000-0000-000028000000}"/>
    <cellStyle name="Comma 5" xfId="42" xr:uid="{00000000-0005-0000-0000-000029000000}"/>
    <cellStyle name="Comma 6" xfId="43" xr:uid="{00000000-0005-0000-0000-00002A000000}"/>
    <cellStyle name="Comma 7" xfId="44" xr:uid="{00000000-0005-0000-0000-00002B000000}"/>
    <cellStyle name="Comma0" xfId="45" xr:uid="{00000000-0005-0000-0000-00002C000000}"/>
    <cellStyle name="Currency [0]b" xfId="46" xr:uid="{00000000-0005-0000-0000-00002E000000}"/>
    <cellStyle name="Currency 2" xfId="47" xr:uid="{00000000-0005-0000-0000-00002F000000}"/>
    <cellStyle name="Currency 3" xfId="48" xr:uid="{00000000-0005-0000-0000-000030000000}"/>
    <cellStyle name="Currency 3 2" xfId="49" xr:uid="{00000000-0005-0000-0000-000031000000}"/>
    <cellStyle name="Currency 4" xfId="50" xr:uid="{00000000-0005-0000-0000-000032000000}"/>
    <cellStyle name="Currency 5" xfId="51" xr:uid="{00000000-0005-0000-0000-000033000000}"/>
    <cellStyle name="Currency 6" xfId="52" xr:uid="{00000000-0005-0000-0000-000034000000}"/>
    <cellStyle name="Currency 7" xfId="53" xr:uid="{00000000-0005-0000-0000-000035000000}"/>
    <cellStyle name="Currency 8" xfId="54" xr:uid="{00000000-0005-0000-0000-000036000000}"/>
    <cellStyle name="Currency 9" xfId="55" xr:uid="{00000000-0005-0000-0000-000037000000}"/>
    <cellStyle name="currency(2)" xfId="56" xr:uid="{00000000-0005-0000-0000-000038000000}"/>
    <cellStyle name="Currency0" xfId="57" xr:uid="{00000000-0005-0000-0000-000039000000}"/>
    <cellStyle name="Date" xfId="58" xr:uid="{00000000-0005-0000-0000-00003A000000}"/>
    <cellStyle name="Dezimal [0]_Software Project Status" xfId="59" xr:uid="{00000000-0005-0000-0000-00003B000000}"/>
    <cellStyle name="Dezimal_Software Project Status" xfId="60" xr:uid="{00000000-0005-0000-0000-00003C000000}"/>
    <cellStyle name="Double" xfId="61" xr:uid="{00000000-0005-0000-0000-00003D000000}"/>
    <cellStyle name="Dziesiêtny [0]_laroux" xfId="62" xr:uid="{00000000-0005-0000-0000-00003E000000}"/>
    <cellStyle name="Dziesiêtny_laroux" xfId="63" xr:uid="{00000000-0005-0000-0000-00003F000000}"/>
    <cellStyle name="enior 2" xfId="64" xr:uid="{00000000-0005-0000-0000-000040000000}"/>
    <cellStyle name="Euro" xfId="65" xr:uid="{00000000-0005-0000-0000-000041000000}"/>
    <cellStyle name="Fixed" xfId="66" xr:uid="{00000000-0005-0000-0000-000042000000}"/>
    <cellStyle name="Grey" xfId="67" xr:uid="{00000000-0005-0000-0000-000043000000}"/>
    <cellStyle name="Hyperlink 2" xfId="68" xr:uid="{00000000-0005-0000-0000-000044000000}"/>
    <cellStyle name="Input [yellow]" xfId="69" xr:uid="{00000000-0005-0000-0000-000045000000}"/>
    <cellStyle name="Microsoft Excel found an error in the formula you entered. Do you want to accept the correction proposed below?_x000a__x000a_|_x000a__x000a_• To accept the correction, click Yes._x000a_• To close this message and correct the formula yourself, click No." xfId="70" xr:uid="{00000000-0005-0000-0000-000046000000}"/>
    <cellStyle name="MS_Arabic" xfId="71" xr:uid="{00000000-0005-0000-0000-000047000000}"/>
    <cellStyle name="no dec" xfId="72" xr:uid="{00000000-0005-0000-0000-000048000000}"/>
    <cellStyle name="Normal" xfId="0" builtinId="0"/>
    <cellStyle name="Normal - Style1" xfId="73" xr:uid="{00000000-0005-0000-0000-00004A000000}"/>
    <cellStyle name="Normal 1" xfId="74" xr:uid="{00000000-0005-0000-0000-00004B000000}"/>
    <cellStyle name="Normal 10" xfId="75" xr:uid="{00000000-0005-0000-0000-00004C000000}"/>
    <cellStyle name="Normal 11" xfId="76" xr:uid="{00000000-0005-0000-0000-00004D000000}"/>
    <cellStyle name="Normal 12" xfId="77" xr:uid="{00000000-0005-0000-0000-00004E000000}"/>
    <cellStyle name="Normal 13" xfId="78" xr:uid="{00000000-0005-0000-0000-00004F000000}"/>
    <cellStyle name="Normal 14" xfId="79" xr:uid="{00000000-0005-0000-0000-000050000000}"/>
    <cellStyle name="Normal 15" xfId="80" xr:uid="{00000000-0005-0000-0000-000051000000}"/>
    <cellStyle name="Normal 16" xfId="81" xr:uid="{00000000-0005-0000-0000-000052000000}"/>
    <cellStyle name="Normal 2" xfId="82" xr:uid="{00000000-0005-0000-0000-000053000000}"/>
    <cellStyle name="Normal 2 2" xfId="83" xr:uid="{00000000-0005-0000-0000-000054000000}"/>
    <cellStyle name="Normal 2 2 2" xfId="84" xr:uid="{00000000-0005-0000-0000-000055000000}"/>
    <cellStyle name="Normal 2 2 3" xfId="85" xr:uid="{00000000-0005-0000-0000-000056000000}"/>
    <cellStyle name="Normal 2 3" xfId="86" xr:uid="{00000000-0005-0000-0000-000057000000}"/>
    <cellStyle name="Normal 2 4" xfId="87" xr:uid="{00000000-0005-0000-0000-000058000000}"/>
    <cellStyle name="Normal 2 5" xfId="88" xr:uid="{00000000-0005-0000-0000-000059000000}"/>
    <cellStyle name="Normal 3" xfId="89" xr:uid="{00000000-0005-0000-0000-00005A000000}"/>
    <cellStyle name="Normal 4" xfId="90" xr:uid="{00000000-0005-0000-0000-00005B000000}"/>
    <cellStyle name="Normal 5" xfId="91" xr:uid="{00000000-0005-0000-0000-00005C000000}"/>
    <cellStyle name="Normal 6" xfId="92" xr:uid="{00000000-0005-0000-0000-00005D000000}"/>
    <cellStyle name="Normal 7" xfId="93" xr:uid="{00000000-0005-0000-0000-00005E000000}"/>
    <cellStyle name="Normal 8" xfId="94" xr:uid="{00000000-0005-0000-0000-00005F000000}"/>
    <cellStyle name="Normal 8 2" xfId="95" xr:uid="{00000000-0005-0000-0000-000060000000}"/>
    <cellStyle name="Normal 9" xfId="96" xr:uid="{00000000-0005-0000-0000-000061000000}"/>
    <cellStyle name="Normal_Sheet1" xfId="97" xr:uid="{00000000-0005-0000-0000-000062000000}"/>
    <cellStyle name="normální_laroux" xfId="98" xr:uid="{00000000-0005-0000-0000-000063000000}"/>
    <cellStyle name="Normalny_laroux" xfId="99" xr:uid="{00000000-0005-0000-0000-000064000000}"/>
    <cellStyle name="ParaBirimi [0]_konteyner cazayir ingiltere" xfId="100" xr:uid="{00000000-0005-0000-0000-000065000000}"/>
    <cellStyle name="ParaBirimi_konteyner cazayir ingiltere" xfId="101" xr:uid="{00000000-0005-0000-0000-000066000000}"/>
    <cellStyle name="Percent" xfId="187" builtinId="5"/>
    <cellStyle name="Percent [2]" xfId="102" xr:uid="{00000000-0005-0000-0000-000068000000}"/>
    <cellStyle name="Percent 2" xfId="103" xr:uid="{00000000-0005-0000-0000-000069000000}"/>
    <cellStyle name="Percent 2 2" xfId="104" xr:uid="{00000000-0005-0000-0000-00006A000000}"/>
    <cellStyle name="Percent 3" xfId="105" xr:uid="{00000000-0005-0000-0000-00006B000000}"/>
    <cellStyle name="Percent 4" xfId="106" xr:uid="{00000000-0005-0000-0000-00006C000000}"/>
    <cellStyle name="Planned" xfId="107" xr:uid="{00000000-0005-0000-0000-00006D000000}"/>
    <cellStyle name="PSChar" xfId="108" xr:uid="{00000000-0005-0000-0000-00006E000000}"/>
    <cellStyle name="SAPBEXaggData" xfId="109" xr:uid="{00000000-0005-0000-0000-00006F000000}"/>
    <cellStyle name="SAPBEXaggDataEmph" xfId="110" xr:uid="{00000000-0005-0000-0000-000070000000}"/>
    <cellStyle name="SAPBEXaggExc1" xfId="111" xr:uid="{00000000-0005-0000-0000-000071000000}"/>
    <cellStyle name="SAPBEXaggExc1Emph" xfId="112" xr:uid="{00000000-0005-0000-0000-000072000000}"/>
    <cellStyle name="SAPBEXaggExc2" xfId="113" xr:uid="{00000000-0005-0000-0000-000073000000}"/>
    <cellStyle name="SAPBEXaggExc2Emph" xfId="114" xr:uid="{00000000-0005-0000-0000-000074000000}"/>
    <cellStyle name="SAPBEXaggItem" xfId="115" xr:uid="{00000000-0005-0000-0000-000075000000}"/>
    <cellStyle name="SAPBEXchaText" xfId="116" xr:uid="{00000000-0005-0000-0000-000076000000}"/>
    <cellStyle name="SAPBEXexcBad7" xfId="117" xr:uid="{00000000-0005-0000-0000-000077000000}"/>
    <cellStyle name="SAPBEXexcBad8" xfId="118" xr:uid="{00000000-0005-0000-0000-000078000000}"/>
    <cellStyle name="SAPBEXexcBad9" xfId="119" xr:uid="{00000000-0005-0000-0000-000079000000}"/>
    <cellStyle name="SAPBEXexcCritical4" xfId="120" xr:uid="{00000000-0005-0000-0000-00007A000000}"/>
    <cellStyle name="SAPBEXexcCritical5" xfId="121" xr:uid="{00000000-0005-0000-0000-00007B000000}"/>
    <cellStyle name="SAPBEXexcCritical6" xfId="122" xr:uid="{00000000-0005-0000-0000-00007C000000}"/>
    <cellStyle name="SAPBEXexcGood1" xfId="123" xr:uid="{00000000-0005-0000-0000-00007D000000}"/>
    <cellStyle name="SAPBEXexcGood2" xfId="124" xr:uid="{00000000-0005-0000-0000-00007E000000}"/>
    <cellStyle name="SAPBEXexcGood3" xfId="125" xr:uid="{00000000-0005-0000-0000-00007F000000}"/>
    <cellStyle name="SAPBEXfilterDrill" xfId="126" xr:uid="{00000000-0005-0000-0000-000080000000}"/>
    <cellStyle name="SAPBEXfilterItem" xfId="127" xr:uid="{00000000-0005-0000-0000-000081000000}"/>
    <cellStyle name="SAPBEXfilterText" xfId="128" xr:uid="{00000000-0005-0000-0000-000082000000}"/>
    <cellStyle name="SAPBEXformats" xfId="129" xr:uid="{00000000-0005-0000-0000-000083000000}"/>
    <cellStyle name="SAPBEXheaderData" xfId="130" xr:uid="{00000000-0005-0000-0000-000084000000}"/>
    <cellStyle name="SAPBEXheaderItem" xfId="131" xr:uid="{00000000-0005-0000-0000-000085000000}"/>
    <cellStyle name="SAPBEXheaderText" xfId="132" xr:uid="{00000000-0005-0000-0000-000086000000}"/>
    <cellStyle name="SAPBEXresData" xfId="133" xr:uid="{00000000-0005-0000-0000-000087000000}"/>
    <cellStyle name="SAPBEXresDataEmph" xfId="134" xr:uid="{00000000-0005-0000-0000-000088000000}"/>
    <cellStyle name="SAPBEXresExc1" xfId="135" xr:uid="{00000000-0005-0000-0000-000089000000}"/>
    <cellStyle name="SAPBEXresExc1Emph" xfId="136" xr:uid="{00000000-0005-0000-0000-00008A000000}"/>
    <cellStyle name="SAPBEXresExc2" xfId="137" xr:uid="{00000000-0005-0000-0000-00008B000000}"/>
    <cellStyle name="SAPBEXresExc2Emph" xfId="138" xr:uid="{00000000-0005-0000-0000-00008C000000}"/>
    <cellStyle name="SAPBEXresItem" xfId="139" xr:uid="{00000000-0005-0000-0000-00008D000000}"/>
    <cellStyle name="SAPBEXstdData" xfId="140" xr:uid="{00000000-0005-0000-0000-00008E000000}"/>
    <cellStyle name="SAPBEXstdDataEmph" xfId="141" xr:uid="{00000000-0005-0000-0000-00008F000000}"/>
    <cellStyle name="SAPBEXstdItem" xfId="142" xr:uid="{00000000-0005-0000-0000-000090000000}"/>
    <cellStyle name="SAPBEXsubData" xfId="143" xr:uid="{00000000-0005-0000-0000-000091000000}"/>
    <cellStyle name="SAPBEXsubDataEmph" xfId="144" xr:uid="{00000000-0005-0000-0000-000092000000}"/>
    <cellStyle name="SAPBEXsubExc1" xfId="145" xr:uid="{00000000-0005-0000-0000-000093000000}"/>
    <cellStyle name="SAPBEXsubExc2" xfId="146" xr:uid="{00000000-0005-0000-0000-000094000000}"/>
    <cellStyle name="SAPBEXsubExc2Emph" xfId="147" xr:uid="{00000000-0005-0000-0000-000095000000}"/>
    <cellStyle name="SAPBEXtitle" xfId="148" xr:uid="{00000000-0005-0000-0000-000096000000}"/>
    <cellStyle name="SAPBEXundefined" xfId="149" xr:uid="{00000000-0005-0000-0000-000097000000}"/>
    <cellStyle name="Sheet Title" xfId="150" xr:uid="{00000000-0005-0000-0000-000098000000}"/>
    <cellStyle name="Standard_IR-Cast in Situ" xfId="151" xr:uid="{00000000-0005-0000-0000-000099000000}"/>
    <cellStyle name="Style 1" xfId="152" xr:uid="{00000000-0005-0000-0000-00009A000000}"/>
    <cellStyle name="Virgül [0]_konteyner cazayir ingiltere" xfId="153" xr:uid="{00000000-0005-0000-0000-00009B000000}"/>
    <cellStyle name="Virgül_konteyner cazayir ingiltere" xfId="154" xr:uid="{00000000-0005-0000-0000-00009C000000}"/>
    <cellStyle name="Währung [0]_Software Project Status" xfId="155" xr:uid="{00000000-0005-0000-0000-00009D000000}"/>
    <cellStyle name="Währung_Software Project Status" xfId="156" xr:uid="{00000000-0005-0000-0000-00009E000000}"/>
    <cellStyle name="Walutowy [0]_laroux" xfId="157" xr:uid="{00000000-0005-0000-0000-00009F000000}"/>
    <cellStyle name="Walutowy_laroux" xfId="158" xr:uid="{00000000-0005-0000-0000-0000A0000000}"/>
    <cellStyle name="XBodyBottom" xfId="159" xr:uid="{00000000-0005-0000-0000-0000A1000000}"/>
    <cellStyle name="XBodyCenter" xfId="160" xr:uid="{00000000-0005-0000-0000-0000A2000000}"/>
    <cellStyle name="XBodyTop" xfId="161" xr:uid="{00000000-0005-0000-0000-0000A3000000}"/>
    <cellStyle name="XPivot1" xfId="162" xr:uid="{00000000-0005-0000-0000-0000A4000000}"/>
    <cellStyle name="XPivot10" xfId="163" xr:uid="{00000000-0005-0000-0000-0000A5000000}"/>
    <cellStyle name="XPivot11" xfId="164" xr:uid="{00000000-0005-0000-0000-0000A6000000}"/>
    <cellStyle name="XPivot12" xfId="165" xr:uid="{00000000-0005-0000-0000-0000A7000000}"/>
    <cellStyle name="XPivot13" xfId="166" xr:uid="{00000000-0005-0000-0000-0000A8000000}"/>
    <cellStyle name="XPivot14" xfId="167" xr:uid="{00000000-0005-0000-0000-0000A9000000}"/>
    <cellStyle name="XPivot15" xfId="168" xr:uid="{00000000-0005-0000-0000-0000AA000000}"/>
    <cellStyle name="XPivot2" xfId="169" xr:uid="{00000000-0005-0000-0000-0000AB000000}"/>
    <cellStyle name="XPivot3" xfId="170" xr:uid="{00000000-0005-0000-0000-0000AC000000}"/>
    <cellStyle name="XPivot4" xfId="171" xr:uid="{00000000-0005-0000-0000-0000AD000000}"/>
    <cellStyle name="XPivot5" xfId="172" xr:uid="{00000000-0005-0000-0000-0000AE000000}"/>
    <cellStyle name="XPivot6" xfId="173" xr:uid="{00000000-0005-0000-0000-0000AF000000}"/>
    <cellStyle name="XPivot7" xfId="174" xr:uid="{00000000-0005-0000-0000-0000B0000000}"/>
    <cellStyle name="XPivot9" xfId="175" xr:uid="{00000000-0005-0000-0000-0000B1000000}"/>
    <cellStyle name="XSubtotalLine0" xfId="176" xr:uid="{00000000-0005-0000-0000-0000B2000000}"/>
    <cellStyle name="XSubTotalLine1" xfId="177" xr:uid="{00000000-0005-0000-0000-0000B3000000}"/>
    <cellStyle name="XSubTotalLine2" xfId="178" xr:uid="{00000000-0005-0000-0000-0000B4000000}"/>
    <cellStyle name="XSubTotalLine3" xfId="179" xr:uid="{00000000-0005-0000-0000-0000B5000000}"/>
    <cellStyle name="XSubTotalLine4" xfId="180" xr:uid="{00000000-0005-0000-0000-0000B6000000}"/>
    <cellStyle name="XSubTotalLine5" xfId="181" xr:uid="{00000000-0005-0000-0000-0000B7000000}"/>
    <cellStyle name="XSubTotalLine6" xfId="182" xr:uid="{00000000-0005-0000-0000-0000B8000000}"/>
    <cellStyle name="XTitlesHidden" xfId="183" xr:uid="{00000000-0005-0000-0000-0000B9000000}"/>
    <cellStyle name="XTitlesUnhidden" xfId="184" xr:uid="{00000000-0005-0000-0000-0000BA000000}"/>
    <cellStyle name="XTotals" xfId="185" xr:uid="{00000000-0005-0000-0000-0000BB000000}"/>
    <cellStyle name="Обычный 2 2 2 2" xfId="188" xr:uid="{0CB97B79-81C3-420B-9251-4C2AF42A0460}"/>
    <cellStyle name="Обычный_Budget_final_25_02_02" xfId="186" xr:uid="{00000000-0005-0000-0000-0000BC000000}"/>
  </cellStyles>
  <dxfs count="0"/>
  <tableStyles count="0" defaultTableStyle="TableStyleMedium9" defaultPivotStyle="PivotStyleLight16"/>
  <colors>
    <mruColors>
      <color rgb="FF0000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zoomScaleNormal="100" workbookViewId="0">
      <selection activeCell="F20" sqref="F20"/>
    </sheetView>
  </sheetViews>
  <sheetFormatPr defaultRowHeight="13.2"/>
  <cols>
    <col min="1" max="1" width="2.33203125" customWidth="1"/>
    <col min="3" max="5" width="14.44140625" customWidth="1"/>
    <col min="6" max="6" width="39.109375" customWidth="1"/>
    <col min="8" max="8" width="15.5546875" customWidth="1"/>
    <col min="9" max="9" width="25.5546875" customWidth="1"/>
    <col min="10" max="11" width="15.5546875" customWidth="1"/>
    <col min="12" max="12" width="34.5546875" customWidth="1"/>
    <col min="13" max="13" width="21" style="16" customWidth="1"/>
  </cols>
  <sheetData>
    <row r="1" spans="1:11">
      <c r="A1" s="1">
        <f>'Detailed Budget'!A2</f>
        <v>0</v>
      </c>
    </row>
    <row r="2" spans="1:11">
      <c r="A2" s="1" t="s">
        <v>0</v>
      </c>
    </row>
    <row r="3" spans="1:11">
      <c r="A3" s="1">
        <f>'Detailed Budget'!A4</f>
        <v>0</v>
      </c>
    </row>
    <row r="5" spans="1:11">
      <c r="B5" s="15" t="s">
        <v>1</v>
      </c>
    </row>
    <row r="7" spans="1:11" ht="26.4">
      <c r="B7" s="5" t="s">
        <v>2</v>
      </c>
      <c r="C7" s="6" t="s">
        <v>3</v>
      </c>
      <c r="D7" s="7" t="s">
        <v>4</v>
      </c>
      <c r="E7" s="6" t="s">
        <v>5</v>
      </c>
      <c r="F7" s="8" t="s">
        <v>6</v>
      </c>
    </row>
    <row r="8" spans="1:11">
      <c r="B8" s="3">
        <v>1</v>
      </c>
      <c r="C8" s="9" t="s">
        <v>7</v>
      </c>
      <c r="D8" s="2" t="s">
        <v>8</v>
      </c>
      <c r="E8" s="9">
        <v>1</v>
      </c>
      <c r="F8" s="10"/>
    </row>
    <row r="9" spans="1:11">
      <c r="B9" s="3">
        <v>2</v>
      </c>
      <c r="C9" s="9"/>
      <c r="D9" s="2"/>
      <c r="E9" s="9"/>
      <c r="F9" s="10"/>
    </row>
    <row r="10" spans="1:11">
      <c r="B10" s="3">
        <v>3</v>
      </c>
      <c r="C10" s="9"/>
      <c r="D10" s="2"/>
      <c r="E10" s="9"/>
      <c r="F10" s="10"/>
    </row>
    <row r="11" spans="1:11">
      <c r="B11" s="3">
        <v>4</v>
      </c>
      <c r="C11" s="9"/>
      <c r="D11" s="2"/>
      <c r="E11" s="9"/>
      <c r="F11" s="10"/>
    </row>
    <row r="12" spans="1:11">
      <c r="B12" s="11">
        <v>5</v>
      </c>
      <c r="C12" s="12"/>
      <c r="D12" s="4"/>
      <c r="E12" s="13"/>
      <c r="F12" s="14"/>
    </row>
    <row r="13" spans="1:11">
      <c r="G13" s="15" t="s">
        <v>9</v>
      </c>
    </row>
    <row r="15" spans="1:11" ht="26.4">
      <c r="G15" s="5" t="s">
        <v>10</v>
      </c>
      <c r="H15" s="6" t="s">
        <v>11</v>
      </c>
      <c r="I15" s="7" t="s">
        <v>12</v>
      </c>
      <c r="J15" s="6" t="s">
        <v>13</v>
      </c>
      <c r="K15" s="8" t="s">
        <v>14</v>
      </c>
    </row>
    <row r="16" spans="1:11">
      <c r="G16" s="3">
        <v>1</v>
      </c>
      <c r="H16" s="9"/>
      <c r="I16" s="2"/>
      <c r="J16" s="9"/>
      <c r="K16" s="10"/>
    </row>
    <row r="17" spans="7:13">
      <c r="G17" s="3">
        <v>2</v>
      </c>
      <c r="H17" s="9"/>
      <c r="I17" s="2"/>
      <c r="J17" s="9"/>
      <c r="K17" s="10"/>
    </row>
    <row r="18" spans="7:13">
      <c r="G18" s="3">
        <v>3</v>
      </c>
      <c r="H18" s="9"/>
      <c r="I18" s="2"/>
      <c r="J18" s="9"/>
      <c r="K18" s="10"/>
    </row>
    <row r="19" spans="7:13">
      <c r="G19" s="3">
        <v>4</v>
      </c>
      <c r="H19" s="9"/>
      <c r="I19" s="2"/>
      <c r="J19" s="9"/>
      <c r="K19" s="10"/>
    </row>
    <row r="20" spans="7:13">
      <c r="G20" s="11">
        <v>5</v>
      </c>
      <c r="H20" s="13"/>
      <c r="I20" s="4"/>
      <c r="J20" s="13"/>
      <c r="K20" s="14"/>
    </row>
    <row r="21" spans="7:13">
      <c r="L21" s="15" t="s">
        <v>15</v>
      </c>
    </row>
    <row r="23" spans="7:13" ht="26.4">
      <c r="L23" s="5" t="s">
        <v>16</v>
      </c>
      <c r="M23" s="17" t="s">
        <v>17</v>
      </c>
    </row>
    <row r="24" spans="7:13">
      <c r="L24" s="3" t="s">
        <v>18</v>
      </c>
      <c r="M24" s="18"/>
    </row>
    <row r="25" spans="7:13">
      <c r="L25" s="3" t="s">
        <v>19</v>
      </c>
      <c r="M25" s="18"/>
    </row>
    <row r="26" spans="7:13">
      <c r="L26" s="3">
        <v>3</v>
      </c>
      <c r="M26" s="18"/>
    </row>
    <row r="27" spans="7:13">
      <c r="L27" s="3">
        <v>4</v>
      </c>
      <c r="M27" s="18"/>
    </row>
    <row r="28" spans="7:13">
      <c r="L28" s="11">
        <v>5</v>
      </c>
      <c r="M28" s="19"/>
    </row>
  </sheetData>
  <pageMargins left="0.7" right="0.7" top="0.75" bottom="0.75" header="0.3" footer="0.3"/>
  <pageSetup scale="5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6"/>
  <sheetViews>
    <sheetView zoomScaleNormal="100" workbookViewId="0">
      <selection activeCell="D14" sqref="D14"/>
    </sheetView>
  </sheetViews>
  <sheetFormatPr defaultColWidth="9.109375" defaultRowHeight="13.2"/>
  <cols>
    <col min="1" max="1" width="2.33203125" style="106" customWidth="1"/>
    <col min="2" max="2" width="91.6640625" style="126" customWidth="1"/>
    <col min="3" max="3" width="2" style="118" customWidth="1"/>
    <col min="4" max="4" width="8.88671875" style="118" customWidth="1"/>
    <col min="5" max="5" width="96" style="118" customWidth="1"/>
    <col min="6" max="16384" width="9.109375" style="118"/>
  </cols>
  <sheetData>
    <row r="1" spans="1:7" s="105" customFormat="1" ht="26.4">
      <c r="A1" s="113" t="s">
        <v>25</v>
      </c>
      <c r="B1" s="114"/>
      <c r="D1" s="115" t="s">
        <v>26</v>
      </c>
      <c r="E1" s="116" t="s">
        <v>27</v>
      </c>
    </row>
    <row r="2" spans="1:7" s="106" customFormat="1">
      <c r="A2" s="107"/>
      <c r="B2" s="108"/>
      <c r="D2" s="138" t="s">
        <v>28</v>
      </c>
      <c r="E2" s="141" t="s">
        <v>29</v>
      </c>
    </row>
    <row r="3" spans="1:7" s="106" customFormat="1" ht="13.2" customHeight="1">
      <c r="A3" s="107" t="s">
        <v>30</v>
      </c>
      <c r="B3" s="108"/>
      <c r="D3" s="139" t="s">
        <v>31</v>
      </c>
      <c r="E3" s="142" t="s">
        <v>32</v>
      </c>
    </row>
    <row r="4" spans="1:7" ht="13.2" customHeight="1">
      <c r="A4" s="129" t="s">
        <v>33</v>
      </c>
      <c r="B4" s="109" t="s">
        <v>34</v>
      </c>
      <c r="D4" s="139" t="s">
        <v>35</v>
      </c>
      <c r="E4" s="142" t="s">
        <v>36</v>
      </c>
    </row>
    <row r="5" spans="1:7" ht="13.2" customHeight="1">
      <c r="A5" s="129" t="s">
        <v>33</v>
      </c>
      <c r="B5" s="109" t="s">
        <v>37</v>
      </c>
      <c r="D5" s="139"/>
      <c r="E5" s="142" t="s">
        <v>38</v>
      </c>
    </row>
    <row r="6" spans="1:7" ht="13.2" customHeight="1">
      <c r="A6" s="129" t="s">
        <v>33</v>
      </c>
      <c r="B6" s="109" t="s">
        <v>39</v>
      </c>
      <c r="D6" s="139"/>
      <c r="E6" s="142" t="s">
        <v>40</v>
      </c>
    </row>
    <row r="7" spans="1:7" ht="25.95" customHeight="1">
      <c r="A7" s="129" t="s">
        <v>33</v>
      </c>
      <c r="B7" s="109" t="s">
        <v>41</v>
      </c>
      <c r="D7" s="139" t="s">
        <v>42</v>
      </c>
      <c r="E7" s="142" t="s">
        <v>43</v>
      </c>
    </row>
    <row r="8" spans="1:7" ht="13.2" customHeight="1">
      <c r="A8" s="129" t="s">
        <v>33</v>
      </c>
      <c r="B8" s="109" t="s">
        <v>44</v>
      </c>
      <c r="D8" s="140" t="s">
        <v>45</v>
      </c>
      <c r="E8" s="143" t="s">
        <v>46</v>
      </c>
    </row>
    <row r="9" spans="1:7" ht="13.2" customHeight="1">
      <c r="A9" s="129" t="s">
        <v>33</v>
      </c>
      <c r="B9" s="109" t="s">
        <v>47</v>
      </c>
    </row>
    <row r="10" spans="1:7" s="121" customFormat="1" ht="39" customHeight="1">
      <c r="A10" s="129" t="s">
        <v>33</v>
      </c>
      <c r="B10" s="109" t="s">
        <v>48</v>
      </c>
      <c r="C10" s="119"/>
      <c r="D10" s="127" t="s">
        <v>49</v>
      </c>
      <c r="E10" s="128"/>
      <c r="F10" s="120"/>
      <c r="G10" s="120"/>
    </row>
    <row r="11" spans="1:7" s="121" customFormat="1" ht="40.200000000000003" customHeight="1">
      <c r="A11" s="129" t="s">
        <v>33</v>
      </c>
      <c r="B11" s="109" t="s">
        <v>50</v>
      </c>
      <c r="C11" s="119"/>
      <c r="D11" s="136" t="s">
        <v>51</v>
      </c>
      <c r="E11" s="122" t="s">
        <v>52</v>
      </c>
      <c r="F11" s="120"/>
      <c r="G11" s="120"/>
    </row>
    <row r="12" spans="1:7" s="121" customFormat="1" ht="13.2" customHeight="1">
      <c r="A12" s="129" t="s">
        <v>33</v>
      </c>
      <c r="B12" s="109" t="s">
        <v>53</v>
      </c>
      <c r="C12" s="119"/>
      <c r="D12" s="117"/>
      <c r="E12" s="132" t="s">
        <v>54</v>
      </c>
      <c r="F12" s="120"/>
      <c r="G12" s="120"/>
    </row>
    <row r="13" spans="1:7">
      <c r="A13" s="107"/>
      <c r="B13" s="122"/>
      <c r="D13" s="117"/>
      <c r="E13" s="131"/>
    </row>
    <row r="14" spans="1:7" ht="39.6">
      <c r="A14" s="110" t="s">
        <v>55</v>
      </c>
      <c r="B14" s="122"/>
      <c r="D14" s="136" t="s">
        <v>56</v>
      </c>
      <c r="E14" s="132" t="s">
        <v>57</v>
      </c>
    </row>
    <row r="15" spans="1:7" ht="13.2" customHeight="1">
      <c r="A15" s="129" t="s">
        <v>33</v>
      </c>
      <c r="B15" s="124" t="s">
        <v>58</v>
      </c>
      <c r="D15" s="137"/>
      <c r="E15" s="132" t="s">
        <v>59</v>
      </c>
    </row>
    <row r="16" spans="1:7" ht="29.4" customHeight="1">
      <c r="A16" s="130"/>
      <c r="B16" s="123" t="s">
        <v>60</v>
      </c>
      <c r="D16" s="107"/>
      <c r="E16" s="132" t="s">
        <v>61</v>
      </c>
    </row>
    <row r="17" spans="1:7" ht="31.95" customHeight="1">
      <c r="A17" s="130"/>
      <c r="B17" s="123" t="s">
        <v>62</v>
      </c>
      <c r="D17" s="136" t="s">
        <v>63</v>
      </c>
      <c r="E17" s="122" t="s">
        <v>64</v>
      </c>
    </row>
    <row r="18" spans="1:7" ht="30.6" customHeight="1">
      <c r="A18" s="130"/>
      <c r="B18" s="123" t="s">
        <v>65</v>
      </c>
      <c r="D18" s="107"/>
      <c r="E18" s="131" t="s">
        <v>66</v>
      </c>
    </row>
    <row r="19" spans="1:7" ht="105.6">
      <c r="A19" s="129" t="s">
        <v>33</v>
      </c>
      <c r="B19" s="123" t="s">
        <v>67</v>
      </c>
      <c r="D19" s="107"/>
      <c r="E19" s="131" t="s">
        <v>68</v>
      </c>
    </row>
    <row r="20" spans="1:7" s="121" customFormat="1" ht="13.2" customHeight="1">
      <c r="A20" s="129"/>
      <c r="B20" s="109" t="s">
        <v>69</v>
      </c>
      <c r="C20" s="119"/>
      <c r="D20" s="136" t="s">
        <v>70</v>
      </c>
      <c r="E20" s="135" t="s">
        <v>71</v>
      </c>
      <c r="F20" s="120"/>
      <c r="G20" s="120"/>
    </row>
    <row r="21" spans="1:7" ht="39.6">
      <c r="A21" s="107"/>
      <c r="B21" s="122" t="s">
        <v>72</v>
      </c>
      <c r="D21" s="144" t="s">
        <v>73</v>
      </c>
      <c r="E21" s="135" t="s">
        <v>71</v>
      </c>
    </row>
    <row r="22" spans="1:7" ht="92.4">
      <c r="A22" s="107"/>
      <c r="B22" s="122" t="s">
        <v>74</v>
      </c>
      <c r="D22" s="117"/>
      <c r="E22" s="135" t="s">
        <v>75</v>
      </c>
    </row>
    <row r="23" spans="1:7" ht="92.4">
      <c r="A23" s="112"/>
      <c r="B23" s="125" t="s">
        <v>76</v>
      </c>
      <c r="D23" s="107"/>
      <c r="E23" s="135" t="s">
        <v>77</v>
      </c>
    </row>
    <row r="24" spans="1:7">
      <c r="D24" s="107"/>
      <c r="E24" s="111"/>
    </row>
    <row r="25" spans="1:7" ht="39.6">
      <c r="D25" s="107"/>
      <c r="E25" s="135" t="s">
        <v>78</v>
      </c>
    </row>
    <row r="26" spans="1:7">
      <c r="D26" s="112"/>
      <c r="E26" s="125"/>
    </row>
  </sheetData>
  <pageMargins left="1" right="1" top="1" bottom="1" header="0.5" footer="0.5"/>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H75"/>
  <sheetViews>
    <sheetView tabSelected="1" zoomScaleNormal="100" zoomScaleSheetLayoutView="70" workbookViewId="0">
      <selection activeCell="H62" sqref="H62"/>
    </sheetView>
  </sheetViews>
  <sheetFormatPr defaultColWidth="29.33203125" defaultRowHeight="15.6" outlineLevelCol="1"/>
  <cols>
    <col min="1" max="1" width="37" style="24" customWidth="1"/>
    <col min="2" max="2" width="7.6640625" style="22" customWidth="1" outlineLevel="1"/>
    <col min="3" max="3" width="4.6640625" style="22" bestFit="1" customWidth="1" outlineLevel="1"/>
    <col min="4" max="4" width="6.33203125" style="21" bestFit="1" customWidth="1" outlineLevel="1"/>
    <col min="5" max="5" width="12.88671875" style="23" customWidth="1" outlineLevel="1"/>
    <col min="6" max="6" width="12" style="23" customWidth="1"/>
    <col min="7" max="7" width="63.44140625" style="24" bestFit="1" customWidth="1"/>
    <col min="8" max="8" width="78.44140625" style="86" customWidth="1"/>
    <col min="9" max="16384" width="29.33203125" style="24"/>
  </cols>
  <sheetData>
    <row r="1" spans="1:8">
      <c r="A1" s="20" t="s">
        <v>168</v>
      </c>
      <c r="H1" s="85" t="s">
        <v>79</v>
      </c>
    </row>
    <row r="2" spans="1:8">
      <c r="A2" s="25"/>
      <c r="H2" s="85" t="s">
        <v>80</v>
      </c>
    </row>
    <row r="3" spans="1:8">
      <c r="A3" s="25"/>
      <c r="H3" s="85" t="s">
        <v>81</v>
      </c>
    </row>
    <row r="4" spans="1:8">
      <c r="A4" s="25"/>
      <c r="B4" s="26"/>
    </row>
    <row r="5" spans="1:8">
      <c r="B5" s="27"/>
      <c r="C5" s="27"/>
      <c r="D5" s="28"/>
      <c r="H5" s="85"/>
    </row>
    <row r="6" spans="1:8" s="29" customFormat="1">
      <c r="A6" s="90" t="s">
        <v>82</v>
      </c>
      <c r="B6" s="91"/>
      <c r="C6" s="92"/>
      <c r="D6" s="92"/>
      <c r="E6" s="93"/>
      <c r="F6" s="94"/>
      <c r="G6" s="90" t="s">
        <v>83</v>
      </c>
    </row>
    <row r="7" spans="1:8" s="30" customFormat="1" ht="18" customHeight="1">
      <c r="A7" s="95"/>
      <c r="B7" s="96" t="s">
        <v>84</v>
      </c>
      <c r="C7" s="97" t="s">
        <v>85</v>
      </c>
      <c r="D7" s="97" t="s">
        <v>35</v>
      </c>
      <c r="E7" s="98" t="s">
        <v>86</v>
      </c>
      <c r="F7" s="99" t="s">
        <v>87</v>
      </c>
      <c r="G7" s="95" t="s">
        <v>89</v>
      </c>
      <c r="H7" s="134" t="s">
        <v>90</v>
      </c>
    </row>
    <row r="8" spans="1:8" s="30" customFormat="1">
      <c r="A8" s="100"/>
      <c r="B8" s="101"/>
      <c r="C8" s="102"/>
      <c r="D8" s="102"/>
      <c r="E8" s="103"/>
      <c r="F8" s="104" t="s">
        <v>88</v>
      </c>
      <c r="G8" s="100" t="s">
        <v>91</v>
      </c>
      <c r="H8" s="86"/>
    </row>
    <row r="9" spans="1:8" s="31" customFormat="1">
      <c r="A9" s="51" t="s">
        <v>92</v>
      </c>
      <c r="B9" s="39"/>
      <c r="C9" s="27"/>
      <c r="D9" s="76"/>
      <c r="E9" s="77"/>
      <c r="F9" s="44"/>
      <c r="G9" s="42"/>
      <c r="H9" s="86"/>
    </row>
    <row r="10" spans="1:8" s="31" customFormat="1" ht="46.8">
      <c r="A10" s="78" t="s">
        <v>93</v>
      </c>
      <c r="B10" s="39"/>
      <c r="C10" s="27"/>
      <c r="D10" s="71"/>
      <c r="E10" s="72"/>
      <c r="F10" s="44"/>
      <c r="G10" s="73"/>
      <c r="H10" s="85" t="s">
        <v>94</v>
      </c>
    </row>
    <row r="11" spans="1:8">
      <c r="A11" s="75" t="s">
        <v>95</v>
      </c>
      <c r="B11" s="84" t="s">
        <v>96</v>
      </c>
      <c r="C11" s="74">
        <v>12</v>
      </c>
      <c r="D11" s="34">
        <v>1</v>
      </c>
      <c r="E11" s="37">
        <v>1200</v>
      </c>
      <c r="F11" s="33">
        <f>ROUND(C11*D11*E11,0)</f>
        <v>14400</v>
      </c>
      <c r="G11" s="133"/>
      <c r="H11" s="86" t="s">
        <v>97</v>
      </c>
    </row>
    <row r="12" spans="1:8">
      <c r="A12" s="75" t="s">
        <v>98</v>
      </c>
      <c r="B12" s="84" t="s">
        <v>96</v>
      </c>
      <c r="C12" s="74">
        <v>12</v>
      </c>
      <c r="D12" s="34">
        <v>1</v>
      </c>
      <c r="E12" s="37">
        <v>950</v>
      </c>
      <c r="F12" s="33">
        <f t="shared" ref="F12:F18" si="0">ROUND(C12*D12*E12,0)</f>
        <v>11400</v>
      </c>
      <c r="G12" s="133"/>
      <c r="H12" s="86" t="s">
        <v>97</v>
      </c>
    </row>
    <row r="13" spans="1:8">
      <c r="A13" s="75" t="s">
        <v>99</v>
      </c>
      <c r="B13" s="84" t="s">
        <v>96</v>
      </c>
      <c r="C13" s="74">
        <v>12</v>
      </c>
      <c r="D13" s="34">
        <v>0.4</v>
      </c>
      <c r="E13" s="37">
        <v>1000</v>
      </c>
      <c r="F13" s="33">
        <f t="shared" si="0"/>
        <v>4800</v>
      </c>
      <c r="G13" s="133"/>
      <c r="H13" s="86" t="s">
        <v>97</v>
      </c>
    </row>
    <row r="14" spans="1:8">
      <c r="A14" s="75" t="s">
        <v>100</v>
      </c>
      <c r="B14" s="84" t="s">
        <v>96</v>
      </c>
      <c r="C14" s="74">
        <v>0</v>
      </c>
      <c r="D14" s="34">
        <v>0</v>
      </c>
      <c r="E14" s="37">
        <v>0</v>
      </c>
      <c r="F14" s="33">
        <f t="shared" si="0"/>
        <v>0</v>
      </c>
      <c r="G14" s="133"/>
      <c r="H14" s="86" t="s">
        <v>97</v>
      </c>
    </row>
    <row r="15" spans="1:8">
      <c r="A15" s="75" t="s">
        <v>100</v>
      </c>
      <c r="B15" s="84" t="s">
        <v>96</v>
      </c>
      <c r="C15" s="74">
        <v>0</v>
      </c>
      <c r="D15" s="34">
        <v>0</v>
      </c>
      <c r="E15" s="37">
        <v>0</v>
      </c>
      <c r="F15" s="33">
        <f t="shared" si="0"/>
        <v>0</v>
      </c>
      <c r="G15" s="133"/>
      <c r="H15" s="86" t="s">
        <v>97</v>
      </c>
    </row>
    <row r="16" spans="1:8">
      <c r="A16" s="78" t="s">
        <v>101</v>
      </c>
      <c r="B16" s="32"/>
      <c r="D16" s="71"/>
      <c r="E16" s="72"/>
      <c r="F16" s="33">
        <f t="shared" si="0"/>
        <v>0</v>
      </c>
      <c r="G16" s="73"/>
      <c r="H16" s="86" t="s">
        <v>102</v>
      </c>
    </row>
    <row r="17" spans="1:8">
      <c r="A17" s="75" t="s">
        <v>103</v>
      </c>
      <c r="B17" s="84" t="s">
        <v>104</v>
      </c>
      <c r="C17" s="74">
        <v>10</v>
      </c>
      <c r="D17" s="34">
        <v>1</v>
      </c>
      <c r="E17" s="37">
        <v>200</v>
      </c>
      <c r="F17" s="33">
        <f t="shared" si="0"/>
        <v>2000</v>
      </c>
      <c r="G17" s="133"/>
      <c r="H17" s="86" t="s">
        <v>105</v>
      </c>
    </row>
    <row r="18" spans="1:8">
      <c r="A18" s="75" t="s">
        <v>106</v>
      </c>
      <c r="B18" s="84" t="s">
        <v>104</v>
      </c>
      <c r="C18" s="74">
        <v>0</v>
      </c>
      <c r="D18" s="34"/>
      <c r="E18" s="37">
        <v>0</v>
      </c>
      <c r="F18" s="33">
        <f t="shared" si="0"/>
        <v>0</v>
      </c>
      <c r="G18" s="133"/>
      <c r="H18" s="86" t="s">
        <v>105</v>
      </c>
    </row>
    <row r="19" spans="1:8" s="31" customFormat="1" ht="16.2">
      <c r="A19" s="38" t="s">
        <v>107</v>
      </c>
      <c r="B19" s="39"/>
      <c r="C19" s="22"/>
      <c r="D19" s="71"/>
      <c r="E19" s="72"/>
      <c r="F19" s="41">
        <f>SUM(F11:F18)</f>
        <v>32600</v>
      </c>
      <c r="G19" s="73"/>
      <c r="H19" s="85"/>
    </row>
    <row r="20" spans="1:8">
      <c r="A20" s="43"/>
      <c r="B20" s="32"/>
      <c r="D20" s="71"/>
      <c r="E20" s="72"/>
      <c r="F20" s="44"/>
      <c r="G20" s="36"/>
    </row>
    <row r="21" spans="1:8" ht="15.6" customHeight="1">
      <c r="A21" s="79" t="s">
        <v>20</v>
      </c>
      <c r="B21" s="32"/>
      <c r="E21" s="21"/>
      <c r="F21" s="44"/>
      <c r="G21" s="36"/>
      <c r="H21" s="85"/>
    </row>
    <row r="22" spans="1:8">
      <c r="A22" s="80" t="s">
        <v>108</v>
      </c>
      <c r="B22" s="32"/>
      <c r="E22" s="21"/>
      <c r="F22" s="44"/>
      <c r="G22" s="36"/>
      <c r="H22" s="85"/>
    </row>
    <row r="23" spans="1:8">
      <c r="A23" s="75" t="s">
        <v>110</v>
      </c>
      <c r="B23" s="84" t="s">
        <v>109</v>
      </c>
      <c r="C23" s="74">
        <v>0</v>
      </c>
      <c r="D23" s="71"/>
      <c r="E23" s="37">
        <v>0</v>
      </c>
      <c r="F23" s="33">
        <f>C23*E23</f>
        <v>0</v>
      </c>
      <c r="G23" s="133"/>
      <c r="H23" s="86" t="s">
        <v>111</v>
      </c>
    </row>
    <row r="24" spans="1:8">
      <c r="A24" s="75" t="s">
        <v>112</v>
      </c>
      <c r="B24" s="84" t="s">
        <v>113</v>
      </c>
      <c r="C24" s="74">
        <v>0</v>
      </c>
      <c r="D24" s="71"/>
      <c r="E24" s="37">
        <v>0</v>
      </c>
      <c r="F24" s="33">
        <f t="shared" ref="F24:F25" si="1">C24*E24</f>
        <v>0</v>
      </c>
      <c r="G24" s="133"/>
      <c r="H24" s="86" t="s">
        <v>114</v>
      </c>
    </row>
    <row r="25" spans="1:8">
      <c r="A25" s="75" t="s">
        <v>115</v>
      </c>
      <c r="B25" s="84" t="s">
        <v>104</v>
      </c>
      <c r="C25" s="74">
        <v>0</v>
      </c>
      <c r="D25" s="71"/>
      <c r="E25" s="37">
        <v>0</v>
      </c>
      <c r="F25" s="33">
        <f t="shared" si="1"/>
        <v>0</v>
      </c>
      <c r="G25" s="133"/>
      <c r="H25" s="86" t="s">
        <v>116</v>
      </c>
    </row>
    <row r="26" spans="1:8" ht="16.2">
      <c r="A26" s="45" t="s">
        <v>117</v>
      </c>
      <c r="B26" s="32"/>
      <c r="D26" s="71"/>
      <c r="E26" s="72"/>
      <c r="F26" s="46">
        <f>SUM(F23:F25)</f>
        <v>0</v>
      </c>
      <c r="G26" s="42"/>
    </row>
    <row r="27" spans="1:8">
      <c r="A27" s="43"/>
      <c r="B27" s="32"/>
      <c r="D27" s="71"/>
      <c r="E27" s="72"/>
      <c r="F27" s="44"/>
      <c r="G27" s="36"/>
    </row>
    <row r="28" spans="1:8">
      <c r="A28" s="79" t="s">
        <v>21</v>
      </c>
      <c r="B28" s="32"/>
      <c r="E28" s="21"/>
      <c r="F28" s="44"/>
      <c r="G28" s="36"/>
    </row>
    <row r="29" spans="1:8">
      <c r="A29" s="78" t="s">
        <v>118</v>
      </c>
      <c r="B29" s="32"/>
      <c r="E29" s="21"/>
      <c r="F29" s="44"/>
      <c r="G29" s="36"/>
    </row>
    <row r="30" spans="1:8" ht="31.2">
      <c r="A30" s="75" t="s">
        <v>119</v>
      </c>
      <c r="B30" s="84" t="s">
        <v>96</v>
      </c>
      <c r="C30" s="74">
        <v>0</v>
      </c>
      <c r="D30" s="71"/>
      <c r="E30" s="37">
        <v>0</v>
      </c>
      <c r="F30" s="33">
        <f>C30*E30</f>
        <v>0</v>
      </c>
      <c r="G30" s="133"/>
      <c r="H30" s="86" t="s">
        <v>120</v>
      </c>
    </row>
    <row r="31" spans="1:8">
      <c r="A31" s="75" t="s">
        <v>121</v>
      </c>
      <c r="B31" s="84" t="s">
        <v>122</v>
      </c>
      <c r="C31" s="74">
        <v>0</v>
      </c>
      <c r="D31" s="71"/>
      <c r="E31" s="37">
        <v>0</v>
      </c>
      <c r="F31" s="33">
        <f>C31*E31</f>
        <v>0</v>
      </c>
      <c r="G31" s="133"/>
      <c r="H31" s="86" t="s">
        <v>123</v>
      </c>
    </row>
    <row r="32" spans="1:8">
      <c r="A32" s="75" t="s">
        <v>124</v>
      </c>
      <c r="B32" s="84" t="s">
        <v>122</v>
      </c>
      <c r="C32" s="74">
        <v>0</v>
      </c>
      <c r="D32" s="71"/>
      <c r="E32" s="37">
        <v>0</v>
      </c>
      <c r="F32" s="33">
        <f t="shared" ref="F32" si="2">C32*E32</f>
        <v>0</v>
      </c>
      <c r="G32" s="133"/>
      <c r="H32" s="24"/>
    </row>
    <row r="33" spans="1:8">
      <c r="A33" s="81" t="s">
        <v>171</v>
      </c>
      <c r="B33" s="32"/>
      <c r="D33" s="71"/>
      <c r="E33" s="72"/>
      <c r="F33" s="33"/>
      <c r="G33" s="36"/>
      <c r="H33" s="85" t="s">
        <v>125</v>
      </c>
    </row>
    <row r="34" spans="1:8">
      <c r="A34" s="75" t="s">
        <v>119</v>
      </c>
      <c r="B34" s="84" t="s">
        <v>127</v>
      </c>
      <c r="C34" s="74">
        <v>0</v>
      </c>
      <c r="D34" s="71"/>
      <c r="E34" s="37">
        <v>0</v>
      </c>
      <c r="F34" s="33">
        <f>C34*E34</f>
        <v>0</v>
      </c>
      <c r="G34" s="133"/>
      <c r="H34" s="85" t="s">
        <v>126</v>
      </c>
    </row>
    <row r="35" spans="1:8">
      <c r="A35" s="75" t="s">
        <v>121</v>
      </c>
      <c r="B35" s="84" t="s">
        <v>127</v>
      </c>
      <c r="C35" s="74">
        <v>0</v>
      </c>
      <c r="D35" s="71"/>
      <c r="E35" s="37">
        <v>0</v>
      </c>
      <c r="F35" s="33">
        <f>C35*E35</f>
        <v>0</v>
      </c>
      <c r="G35" s="133"/>
      <c r="H35" s="86" t="s">
        <v>128</v>
      </c>
    </row>
    <row r="36" spans="1:8" ht="16.2">
      <c r="A36" s="45" t="s">
        <v>129</v>
      </c>
      <c r="B36" s="32"/>
      <c r="D36" s="71"/>
      <c r="E36" s="72"/>
      <c r="F36" s="46">
        <f>SUM(F30:F35)</f>
        <v>0</v>
      </c>
      <c r="G36" s="42"/>
      <c r="H36" s="24"/>
    </row>
    <row r="37" spans="1:8">
      <c r="A37" s="43"/>
      <c r="B37" s="32"/>
      <c r="D37" s="71"/>
      <c r="E37" s="72"/>
      <c r="F37" s="44"/>
      <c r="G37" s="36"/>
    </row>
    <row r="38" spans="1:8">
      <c r="A38" s="79" t="s">
        <v>130</v>
      </c>
      <c r="B38" s="32"/>
      <c r="D38" s="40"/>
      <c r="E38" s="40"/>
      <c r="F38" s="44"/>
      <c r="G38" s="36"/>
    </row>
    <row r="39" spans="1:8" s="47" customFormat="1">
      <c r="A39" s="87" t="s">
        <v>131</v>
      </c>
      <c r="B39" s="84" t="s">
        <v>122</v>
      </c>
      <c r="C39" s="74">
        <v>0</v>
      </c>
      <c r="D39" s="71"/>
      <c r="E39" s="37">
        <v>0</v>
      </c>
      <c r="F39" s="33">
        <f>C39*E39</f>
        <v>0</v>
      </c>
      <c r="G39" s="133"/>
      <c r="H39" s="86" t="s">
        <v>132</v>
      </c>
    </row>
    <row r="40" spans="1:8">
      <c r="A40" s="87" t="s">
        <v>133</v>
      </c>
      <c r="B40" s="84" t="s">
        <v>122</v>
      </c>
      <c r="C40" s="74">
        <v>0</v>
      </c>
      <c r="D40" s="71"/>
      <c r="E40" s="37">
        <v>0</v>
      </c>
      <c r="F40" s="33">
        <f>C40*E40</f>
        <v>0</v>
      </c>
      <c r="G40" s="133"/>
    </row>
    <row r="41" spans="1:8" ht="16.2">
      <c r="A41" s="45" t="s">
        <v>134</v>
      </c>
      <c r="B41" s="32"/>
      <c r="D41" s="71"/>
      <c r="E41" s="72"/>
      <c r="F41" s="46">
        <f>SUM(F39:F40)</f>
        <v>0</v>
      </c>
      <c r="G41" s="42"/>
    </row>
    <row r="42" spans="1:8">
      <c r="A42" s="43"/>
      <c r="B42" s="32"/>
      <c r="D42" s="71"/>
      <c r="E42" s="72"/>
      <c r="F42" s="44"/>
      <c r="G42" s="36"/>
    </row>
    <row r="43" spans="1:8" s="31" customFormat="1">
      <c r="A43" s="79" t="s">
        <v>22</v>
      </c>
      <c r="B43" s="39"/>
      <c r="C43" s="27"/>
      <c r="D43" s="40"/>
      <c r="E43" s="40"/>
      <c r="F43" s="41"/>
      <c r="G43" s="42"/>
      <c r="H43" s="86"/>
    </row>
    <row r="44" spans="1:8" ht="46.8">
      <c r="A44" s="87" t="s">
        <v>135</v>
      </c>
      <c r="B44" s="84" t="s">
        <v>122</v>
      </c>
      <c r="C44" s="74">
        <v>0</v>
      </c>
      <c r="D44" s="71"/>
      <c r="E44" s="37">
        <v>0</v>
      </c>
      <c r="F44" s="33">
        <f>C44*E44</f>
        <v>0</v>
      </c>
      <c r="G44" s="133"/>
      <c r="H44" s="86" t="s">
        <v>136</v>
      </c>
    </row>
    <row r="45" spans="1:8" ht="31.2">
      <c r="A45" s="87" t="s">
        <v>137</v>
      </c>
      <c r="B45" s="84" t="s">
        <v>122</v>
      </c>
      <c r="C45" s="74">
        <v>0</v>
      </c>
      <c r="D45" s="71"/>
      <c r="E45" s="37">
        <v>0</v>
      </c>
      <c r="F45" s="33">
        <f>C45*E45</f>
        <v>0</v>
      </c>
      <c r="G45" s="133"/>
      <c r="H45" s="86" t="s">
        <v>138</v>
      </c>
    </row>
    <row r="46" spans="1:8" s="31" customFormat="1" ht="16.2">
      <c r="A46" s="45" t="s">
        <v>139</v>
      </c>
      <c r="B46" s="39"/>
      <c r="C46" s="22"/>
      <c r="D46" s="71"/>
      <c r="E46" s="72"/>
      <c r="F46" s="46">
        <f>SUM(F44:F45)</f>
        <v>0</v>
      </c>
      <c r="G46" s="42"/>
      <c r="H46" s="85"/>
    </row>
    <row r="47" spans="1:8">
      <c r="A47" s="43"/>
      <c r="B47" s="32"/>
      <c r="D47" s="71"/>
      <c r="E47" s="72"/>
      <c r="F47" s="44"/>
      <c r="G47" s="36"/>
      <c r="H47" s="85"/>
    </row>
    <row r="48" spans="1:8">
      <c r="A48" s="82" t="s">
        <v>23</v>
      </c>
      <c r="B48" s="32"/>
      <c r="D48" s="22"/>
      <c r="E48" s="22"/>
      <c r="F48" s="44"/>
      <c r="G48" s="36"/>
      <c r="H48" s="85"/>
    </row>
    <row r="49" spans="1:8" ht="31.2">
      <c r="A49" s="83" t="s">
        <v>140</v>
      </c>
      <c r="B49" s="32"/>
      <c r="D49" s="22"/>
      <c r="E49" s="22"/>
      <c r="F49" s="44"/>
      <c r="G49" s="36"/>
      <c r="H49" s="89" t="s">
        <v>141</v>
      </c>
    </row>
    <row r="50" spans="1:8">
      <c r="A50" s="75" t="s">
        <v>142</v>
      </c>
      <c r="B50" s="88" t="s">
        <v>96</v>
      </c>
      <c r="C50" s="74">
        <v>0</v>
      </c>
      <c r="D50" s="34">
        <v>0</v>
      </c>
      <c r="E50" s="37">
        <v>0</v>
      </c>
      <c r="F50" s="33">
        <f>ROUND(C50*D50*E50,0)</f>
        <v>0</v>
      </c>
      <c r="G50" s="133"/>
      <c r="H50" s="86" t="s">
        <v>143</v>
      </c>
    </row>
    <row r="51" spans="1:8">
      <c r="A51" s="75" t="s">
        <v>144</v>
      </c>
      <c r="B51" s="88" t="s">
        <v>96</v>
      </c>
      <c r="C51" s="74">
        <v>0</v>
      </c>
      <c r="D51" s="34">
        <v>0</v>
      </c>
      <c r="E51" s="37">
        <v>0</v>
      </c>
      <c r="F51" s="33">
        <f t="shared" ref="F51:F55" si="3">ROUND(C51*D51*E51,0)</f>
        <v>0</v>
      </c>
      <c r="G51" s="133"/>
      <c r="H51" s="86" t="s">
        <v>145</v>
      </c>
    </row>
    <row r="52" spans="1:8" ht="31.2">
      <c r="A52" s="75" t="s">
        <v>146</v>
      </c>
      <c r="B52" s="88" t="s">
        <v>96</v>
      </c>
      <c r="C52" s="74">
        <v>0</v>
      </c>
      <c r="D52" s="34">
        <v>0</v>
      </c>
      <c r="E52" s="37">
        <v>0</v>
      </c>
      <c r="F52" s="33">
        <f t="shared" si="3"/>
        <v>0</v>
      </c>
      <c r="G52" s="133"/>
      <c r="H52" s="86" t="s">
        <v>145</v>
      </c>
    </row>
    <row r="53" spans="1:8">
      <c r="A53" s="75" t="s">
        <v>147</v>
      </c>
      <c r="B53" s="88" t="s">
        <v>96</v>
      </c>
      <c r="C53" s="74">
        <v>0</v>
      </c>
      <c r="D53" s="34">
        <v>0</v>
      </c>
      <c r="E53" s="37">
        <v>0</v>
      </c>
      <c r="F53" s="33">
        <f t="shared" si="3"/>
        <v>0</v>
      </c>
      <c r="G53" s="133"/>
    </row>
    <row r="54" spans="1:8">
      <c r="A54" s="75" t="s">
        <v>148</v>
      </c>
      <c r="B54" s="88" t="s">
        <v>122</v>
      </c>
      <c r="C54" s="74">
        <v>0</v>
      </c>
      <c r="D54" s="34">
        <v>0</v>
      </c>
      <c r="E54" s="37">
        <v>0</v>
      </c>
      <c r="F54" s="33">
        <f t="shared" si="3"/>
        <v>0</v>
      </c>
      <c r="G54" s="133"/>
      <c r="H54" s="86" t="s">
        <v>149</v>
      </c>
    </row>
    <row r="55" spans="1:8">
      <c r="A55" s="75" t="s">
        <v>150</v>
      </c>
      <c r="B55" s="88" t="s">
        <v>122</v>
      </c>
      <c r="C55" s="74">
        <v>0</v>
      </c>
      <c r="D55" s="34">
        <v>0</v>
      </c>
      <c r="E55" s="37">
        <v>0</v>
      </c>
      <c r="F55" s="33">
        <f t="shared" si="3"/>
        <v>0</v>
      </c>
      <c r="G55" s="133"/>
      <c r="H55" s="86" t="s">
        <v>149</v>
      </c>
    </row>
    <row r="56" spans="1:8">
      <c r="A56" s="81" t="s">
        <v>170</v>
      </c>
      <c r="B56" s="88"/>
      <c r="C56" s="74"/>
      <c r="D56" s="34"/>
      <c r="E56" s="37"/>
      <c r="F56" s="33"/>
      <c r="G56" s="133"/>
      <c r="H56" s="85" t="s">
        <v>151</v>
      </c>
    </row>
    <row r="57" spans="1:8">
      <c r="A57" s="75" t="s">
        <v>152</v>
      </c>
      <c r="B57" s="88" t="s">
        <v>127</v>
      </c>
      <c r="C57" s="74">
        <v>0</v>
      </c>
      <c r="D57" s="71"/>
      <c r="E57" s="37">
        <v>0</v>
      </c>
      <c r="F57" s="33">
        <f t="shared" ref="F57:F61" si="4">C57*E57</f>
        <v>0</v>
      </c>
      <c r="G57" s="133"/>
      <c r="H57" s="85" t="s">
        <v>126</v>
      </c>
    </row>
    <row r="58" spans="1:8">
      <c r="A58" s="75" t="s">
        <v>154</v>
      </c>
      <c r="B58" s="88" t="s">
        <v>155</v>
      </c>
      <c r="C58" s="74">
        <v>0</v>
      </c>
      <c r="D58" s="71"/>
      <c r="E58" s="37">
        <v>0</v>
      </c>
      <c r="F58" s="33">
        <f t="shared" si="4"/>
        <v>0</v>
      </c>
      <c r="G58" s="133"/>
      <c r="H58" s="86" t="s">
        <v>153</v>
      </c>
    </row>
    <row r="59" spans="1:8">
      <c r="A59" s="75" t="s">
        <v>156</v>
      </c>
      <c r="B59" s="88" t="s">
        <v>155</v>
      </c>
      <c r="C59" s="74">
        <v>0</v>
      </c>
      <c r="D59" s="71"/>
      <c r="E59" s="37">
        <v>0</v>
      </c>
      <c r="F59" s="33">
        <f t="shared" si="4"/>
        <v>0</v>
      </c>
      <c r="G59" s="133"/>
      <c r="H59" s="86" t="s">
        <v>153</v>
      </c>
    </row>
    <row r="60" spans="1:8">
      <c r="A60" s="75" t="s">
        <v>157</v>
      </c>
      <c r="B60" s="88" t="s">
        <v>127</v>
      </c>
      <c r="C60" s="74">
        <v>0</v>
      </c>
      <c r="D60" s="71"/>
      <c r="E60" s="37">
        <v>0</v>
      </c>
      <c r="F60" s="33">
        <f t="shared" si="4"/>
        <v>0</v>
      </c>
      <c r="G60" s="133"/>
      <c r="H60" s="86" t="s">
        <v>153</v>
      </c>
    </row>
    <row r="61" spans="1:8">
      <c r="A61" s="75" t="s">
        <v>158</v>
      </c>
      <c r="B61" s="88" t="s">
        <v>127</v>
      </c>
      <c r="C61" s="74">
        <v>0</v>
      </c>
      <c r="D61" s="71"/>
      <c r="E61" s="37">
        <v>0</v>
      </c>
      <c r="F61" s="33">
        <f t="shared" si="4"/>
        <v>0</v>
      </c>
      <c r="G61" s="133"/>
      <c r="H61" s="86" t="s">
        <v>153</v>
      </c>
    </row>
    <row r="62" spans="1:8">
      <c r="A62" s="49"/>
      <c r="B62" s="48"/>
      <c r="D62" s="71"/>
      <c r="E62" s="72"/>
      <c r="F62" s="33"/>
      <c r="G62" s="36"/>
    </row>
    <row r="63" spans="1:8">
      <c r="A63" s="49"/>
      <c r="B63" s="48"/>
      <c r="D63" s="71"/>
      <c r="E63" s="72"/>
      <c r="F63" s="33"/>
      <c r="G63" s="36"/>
      <c r="H63" s="85" t="s">
        <v>169</v>
      </c>
    </row>
    <row r="64" spans="1:8">
      <c r="A64" s="75" t="s">
        <v>160</v>
      </c>
      <c r="B64" s="84" t="s">
        <v>109</v>
      </c>
      <c r="C64" s="74">
        <v>0</v>
      </c>
      <c r="D64" s="71"/>
      <c r="E64" s="37">
        <v>0</v>
      </c>
      <c r="F64" s="33">
        <f t="shared" ref="F64:F66" si="5">C64*E64</f>
        <v>0</v>
      </c>
      <c r="G64" s="133"/>
      <c r="H64" s="86" t="s">
        <v>159</v>
      </c>
    </row>
    <row r="65" spans="1:8">
      <c r="A65" s="75" t="s">
        <v>161</v>
      </c>
      <c r="B65" s="84" t="s">
        <v>113</v>
      </c>
      <c r="C65" s="74">
        <v>0</v>
      </c>
      <c r="D65" s="71"/>
      <c r="E65" s="37">
        <v>0</v>
      </c>
      <c r="F65" s="33">
        <f t="shared" si="5"/>
        <v>0</v>
      </c>
      <c r="G65" s="133"/>
      <c r="H65" s="86" t="s">
        <v>162</v>
      </c>
    </row>
    <row r="66" spans="1:8">
      <c r="A66" s="75" t="s">
        <v>115</v>
      </c>
      <c r="B66" s="84" t="s">
        <v>104</v>
      </c>
      <c r="C66" s="74">
        <v>0</v>
      </c>
      <c r="D66" s="71"/>
      <c r="E66" s="37">
        <v>0</v>
      </c>
      <c r="F66" s="33">
        <f t="shared" si="5"/>
        <v>0</v>
      </c>
      <c r="G66" s="133"/>
      <c r="H66" s="86" t="s">
        <v>163</v>
      </c>
    </row>
    <row r="67" spans="1:8" s="31" customFormat="1" ht="16.2">
      <c r="A67" s="38" t="s">
        <v>164</v>
      </c>
      <c r="B67" s="39"/>
      <c r="C67" s="22"/>
      <c r="D67" s="71"/>
      <c r="E67" s="72"/>
      <c r="F67" s="50">
        <f>SUM(F50:F66)</f>
        <v>0</v>
      </c>
      <c r="G67" s="42"/>
      <c r="H67" s="85"/>
    </row>
    <row r="68" spans="1:8" s="31" customFormat="1">
      <c r="A68" s="51"/>
      <c r="B68" s="39"/>
      <c r="C68" s="27"/>
      <c r="D68" s="28"/>
      <c r="E68" s="40"/>
      <c r="F68" s="41"/>
      <c r="G68" s="42"/>
      <c r="H68" s="85"/>
    </row>
    <row r="69" spans="1:8" s="31" customFormat="1">
      <c r="A69" s="52" t="s">
        <v>165</v>
      </c>
      <c r="B69" s="53"/>
      <c r="C69" s="54"/>
      <c r="D69" s="55"/>
      <c r="E69" s="56"/>
      <c r="F69" s="57">
        <f>F19+F26+F36+F41+F46+F67</f>
        <v>32600</v>
      </c>
      <c r="G69" s="42"/>
      <c r="H69" s="85"/>
    </row>
    <row r="70" spans="1:8" s="31" customFormat="1">
      <c r="A70" s="51"/>
      <c r="B70" s="39"/>
      <c r="C70" s="27"/>
      <c r="D70" s="28"/>
      <c r="E70" s="40"/>
      <c r="F70" s="41"/>
      <c r="G70" s="42"/>
      <c r="H70" s="85"/>
    </row>
    <row r="71" spans="1:8" s="31" customFormat="1" ht="78">
      <c r="A71" s="38" t="s">
        <v>43</v>
      </c>
      <c r="B71" s="32"/>
      <c r="C71" s="22"/>
      <c r="D71" s="21"/>
      <c r="E71" s="23"/>
      <c r="F71" s="44">
        <f>F19+F26+F36+F46+F67</f>
        <v>32600</v>
      </c>
      <c r="G71" s="42"/>
      <c r="H71" s="86" t="s">
        <v>166</v>
      </c>
    </row>
    <row r="72" spans="1:8" s="31" customFormat="1">
      <c r="A72" s="58" t="s">
        <v>24</v>
      </c>
      <c r="B72" s="39"/>
      <c r="C72" s="27"/>
      <c r="D72" s="35">
        <v>0.1</v>
      </c>
      <c r="E72" s="40"/>
      <c r="F72" s="41">
        <f>F71*D72</f>
        <v>3260</v>
      </c>
      <c r="G72" s="42"/>
      <c r="H72" s="85"/>
    </row>
    <row r="73" spans="1:8" s="31" customFormat="1">
      <c r="A73" s="59"/>
      <c r="B73" s="60"/>
      <c r="C73" s="61"/>
      <c r="D73" s="62"/>
      <c r="E73" s="63"/>
      <c r="F73" s="64"/>
      <c r="G73" s="42"/>
      <c r="H73" s="85"/>
    </row>
    <row r="74" spans="1:8" s="70" customFormat="1">
      <c r="A74" s="65" t="s">
        <v>167</v>
      </c>
      <c r="B74" s="66"/>
      <c r="C74" s="67"/>
      <c r="D74" s="68"/>
      <c r="E74" s="63"/>
      <c r="F74" s="64">
        <f>F69+F72</f>
        <v>35860</v>
      </c>
      <c r="G74" s="69"/>
      <c r="H74" s="85"/>
    </row>
    <row r="75" spans="1:8">
      <c r="H75" s="85"/>
    </row>
  </sheetData>
  <sheetProtection insertColumns="0" insertRows="0" deleteRows="0"/>
  <phoneticPr fontId="9" type="noConversion"/>
  <printOptions horizontalCentered="1"/>
  <pageMargins left="0.7" right="0.7" top="0.75" bottom="0.75" header="0.3" footer="0.3"/>
  <pageSetup scale="40" fitToHeight="0" orientation="landscape" useFirstPageNumber="1" r:id="rId1"/>
  <headerFooter>
    <oddFooter xml:space="preserve">&amp;Cp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c780345329a47208f3088f39b012005 xmlns="72bb26ba-5129-46e4-8560-2937a2f62ed0">
      <Terms xmlns="http://schemas.microsoft.com/office/infopath/2007/PartnerControls">
        <TermInfo xmlns="http://schemas.microsoft.com/office/infopath/2007/PartnerControls">
          <TermName xmlns="http://schemas.microsoft.com/office/infopath/2007/PartnerControls">Proposal Budgeting</TermName>
          <TermId xmlns="http://schemas.microsoft.com/office/infopath/2007/PartnerControls">3c1aca58-e2a8-4614-b628-3c8f3a9caa63</TermId>
        </TermInfo>
        <TermInfo xmlns="http://schemas.microsoft.com/office/infopath/2007/PartnerControls">
          <TermName xmlns="http://schemas.microsoft.com/office/infopath/2007/PartnerControls">Outreach and Partnering</TermName>
          <TermId xmlns="http://schemas.microsoft.com/office/infopath/2007/PartnerControls">6df168ab-487c-4bdd-890c-3fb5ca9f22a0</TermId>
        </TermInfo>
      </Terms>
    </cc780345329a47208f3088f39b012005>
    <aca32e933e1646ba83ae3570c873c224 xmlns="72bb26ba-5129-46e4-8560-2937a2f62ed0">
      <Terms xmlns="http://schemas.microsoft.com/office/infopath/2007/PartnerControls"/>
    </aca32e933e1646ba83ae3570c873c224>
    <mf743a4c981b46d194ee5689ec50c182 xmlns="72bb26ba-5129-46e4-8560-2937a2f62ed0">
      <Terms xmlns="http://schemas.microsoft.com/office/infopath/2007/PartnerControls"/>
    </mf743a4c981b46d194ee5689ec50c182>
    <p107d2c62f5b4bc383371548f0e116fd xmlns="8a52ec1f-1425-44be-8138-fb7f103858f1">
      <Terms xmlns="http://schemas.microsoft.com/office/infopath/2007/PartnerControls">
        <TermInfo xmlns="http://schemas.microsoft.com/office/infopath/2007/PartnerControls">
          <TermName xmlns="http://schemas.microsoft.com/office/infopath/2007/PartnerControls">Subgrants</TermName>
          <TermId xmlns="http://schemas.microsoft.com/office/infopath/2007/PartnerControls">d9f40c6c-49e2-4e10-a8a7-aeebe98027ca</TermId>
        </TermInfo>
      </Terms>
    </p107d2c62f5b4bc383371548f0e116fd>
    <a4af6adf50e549a89ebcea25875e7f0d xmlns="72bb26ba-5129-46e4-8560-2937a2f62ed0">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45c31847-f881-41d0-befe-c252e937cbf8</TermId>
        </TermInfo>
      </Terms>
    </a4af6adf50e549a89ebcea25875e7f0d>
    <Internal_x002f_External xmlns="72bb26ba-5129-46e4-8560-2937a2f62ed0">External</Internal_x002f_External>
    <bf70a770db124057a8ccfeb617353301 xmlns="72bb26ba-5129-46e4-8560-2937a2f62ed0">
      <Terms xmlns="http://schemas.microsoft.com/office/infopath/2007/PartnerControls"/>
    </bf70a770db124057a8ccfeb617353301>
    <j0849585369445e1b27c5312a27626d0 xmlns="8a52ec1f-1425-44be-8138-fb7f103858f1">
      <Terms xmlns="http://schemas.microsoft.com/office/infopath/2007/PartnerControls">
        <TermInfo xmlns="http://schemas.microsoft.com/office/infopath/2007/PartnerControls">
          <TermName xmlns="http://schemas.microsoft.com/office/infopath/2007/PartnerControls">Internews US</TermName>
          <TermId xmlns="http://schemas.microsoft.com/office/infopath/2007/PartnerControls">f5b61b5f-9bd8-4a94-806a-423b80c800d0</TermId>
        </TermInfo>
      </Terms>
    </j0849585369445e1b27c5312a27626d0>
    <c5a95842a00248deb5911182985ef0fb xmlns="8a52ec1f-1425-44be-8138-fb7f103858f1">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5d08c0bb-81ee-4bbe-8e20-ed7d3b7c54ed</TermId>
        </TermInfo>
      </Terms>
    </c5a95842a00248deb5911182985ef0fb>
    <mb2c3abc54dc4268be5108365713a90f xmlns="72bb26ba-5129-46e4-8560-2937a2f62ed0">
      <Terms xmlns="http://schemas.microsoft.com/office/infopath/2007/PartnerControls">
        <TermInfo xmlns="http://schemas.microsoft.com/office/infopath/2007/PartnerControls">
          <TermName xmlns="http://schemas.microsoft.com/office/infopath/2007/PartnerControls">First Draft</TermName>
          <TermId xmlns="http://schemas.microsoft.com/office/infopath/2007/PartnerControls">a3b7d980-9c42-4bc4-be2f-76d1a4143092</TermId>
        </TermInfo>
        <TermInfo xmlns="http://schemas.microsoft.com/office/infopath/2007/PartnerControls">
          <TermName xmlns="http://schemas.microsoft.com/office/infopath/2007/PartnerControls">Proposal Design</TermName>
          <TermId xmlns="http://schemas.microsoft.com/office/infopath/2007/PartnerControls">4db9442a-c894-4bc0-8d5d-2ec9c1cb7bb1</TermId>
        </TermInfo>
        <TermInfo xmlns="http://schemas.microsoft.com/office/infopath/2007/PartnerControls">
          <TermName xmlns="http://schemas.microsoft.com/office/infopath/2007/PartnerControls">Proposal Kickoff</TermName>
          <TermId xmlns="http://schemas.microsoft.com/office/infopath/2007/PartnerControls">3c77277d-5a97-4d5a-b44b-e4d4d4f5bd4e</TermId>
        </TermInfo>
      </Terms>
    </mb2c3abc54dc4268be5108365713a90f>
    <p703a96bf7c4414a8486b705e6af8e16 xmlns="8a52ec1f-1425-44be-8138-fb7f103858f1">
      <Terms xmlns="http://schemas.microsoft.com/office/infopath/2007/PartnerControls"/>
    </p703a96bf7c4414a8486b705e6af8e16>
    <TaxCatchAll xmlns="72bb26ba-5129-46e4-8560-2937a2f62ed0">
      <Value>372</Value>
      <Value>368</Value>
      <Value>367</Value>
      <Value>145</Value>
      <Value>144</Value>
      <Value>363</Value>
      <Value>378</Value>
      <Value>2941</Value>
      <Value>18</Value>
      <Value>544</Value>
    </TaxCatchAll>
    <h5ec88ca59fe48328e056fa4c9fbed8c xmlns="72bb26ba-5129-46e4-8560-2937a2f62ed0">
      <Terms xmlns="http://schemas.microsoft.com/office/infopath/2007/PartnerControls">
        <TermInfo xmlns="http://schemas.microsoft.com/office/infopath/2007/PartnerControls">
          <TermName xmlns="http://schemas.microsoft.com/office/infopath/2007/PartnerControls">Grants ＆ Contracts</TermName>
          <TermId xmlns="http://schemas.microsoft.com/office/infopath/2007/PartnerControls">92fee343-9c08-413e-8a64-3f1e7fed7f0a</TermId>
        </TermInfo>
      </Terms>
    </h5ec88ca59fe48328e056fa4c9fbed8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bed7cd0-2e79-407e-9449-9953514c7ab9" ContentTypeId="0x010100F9217CFCC7255D45822DAFD8252576E802" PreviousValue="false"/>
</file>

<file path=customXml/item4.xml><?xml version="1.0" encoding="utf-8"?>
<ct:contentTypeSchema xmlns:ct="http://schemas.microsoft.com/office/2006/metadata/contentType" xmlns:ma="http://schemas.microsoft.com/office/2006/metadata/properties/metaAttributes" ct:_="" ma:_="" ma:contentTypeName="GC Document" ma:contentTypeID="0x010100F9217CFCC7255D45822DAFD8252576E802009DB189B04823AB43AF2DAD4DE16DEAEC001333F8313637D54A8163D6BADF201E76" ma:contentTypeVersion="46" ma:contentTypeDescription="" ma:contentTypeScope="" ma:versionID="12b23283b7abc8c91b96970bc48c3408">
  <xsd:schema xmlns:xsd="http://www.w3.org/2001/XMLSchema" xmlns:xs="http://www.w3.org/2001/XMLSchema" xmlns:p="http://schemas.microsoft.com/office/2006/metadata/properties" xmlns:ns2="72bb26ba-5129-46e4-8560-2937a2f62ed0" xmlns:ns4="8a52ec1f-1425-44be-8138-fb7f103858f1" xmlns:ns5="04497167-b8a0-405b-a682-89d61c83e9c2" targetNamespace="http://schemas.microsoft.com/office/2006/metadata/properties" ma:root="true" ma:fieldsID="bc60b4c8f1278e09be62d74af7c9f31a" ns2:_="" ns4:_="" ns5:_="">
    <xsd:import namespace="72bb26ba-5129-46e4-8560-2937a2f62ed0"/>
    <xsd:import namespace="8a52ec1f-1425-44be-8138-fb7f103858f1"/>
    <xsd:import namespace="04497167-b8a0-405b-a682-89d61c83e9c2"/>
    <xsd:element name="properties">
      <xsd:complexType>
        <xsd:sequence>
          <xsd:element name="documentManagement">
            <xsd:complexType>
              <xsd:all>
                <xsd:element ref="ns2:Internal_x002f_External" minOccurs="0"/>
                <xsd:element ref="ns4:j0849585369445e1b27c5312a27626d0" minOccurs="0"/>
                <xsd:element ref="ns2:TaxCatchAllLabel" minOccurs="0"/>
                <xsd:element ref="ns4:p107d2c62f5b4bc383371548f0e116fd" minOccurs="0"/>
                <xsd:element ref="ns4:p703a96bf7c4414a8486b705e6af8e16" minOccurs="0"/>
                <xsd:element ref="ns2:h5ec88ca59fe48328e056fa4c9fbed8c" minOccurs="0"/>
                <xsd:element ref="ns2:mf743a4c981b46d194ee5689ec50c182" minOccurs="0"/>
                <xsd:element ref="ns2:aca32e933e1646ba83ae3570c873c224" minOccurs="0"/>
                <xsd:element ref="ns2:cc780345329a47208f3088f39b012005" minOccurs="0"/>
                <xsd:element ref="ns2:TaxCatchAll" minOccurs="0"/>
                <xsd:element ref="ns2:a4af6adf50e549a89ebcea25875e7f0d" minOccurs="0"/>
                <xsd:element ref="ns2:bf70a770db124057a8ccfeb617353301" minOccurs="0"/>
                <xsd:element ref="ns2:mb2c3abc54dc4268be5108365713a90f"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SearchProperties" minOccurs="0"/>
                <xsd:element ref="ns5:MediaServiceObjectDetectorVersions" minOccurs="0"/>
                <xsd:element ref="ns4:c5a95842a00248deb5911182985ef0fb" minOccurs="0"/>
                <xsd:element ref="ns5:MediaServiceDateTaken" minOccurs="0"/>
                <xsd:element ref="ns5:MediaServiceGenerationTime" minOccurs="0"/>
                <xsd:element ref="ns5:MediaServiceEventHashCode"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b26ba-5129-46e4-8560-2937a2f62ed0" elementFormDefault="qualified">
    <xsd:import namespace="http://schemas.microsoft.com/office/2006/documentManagement/types"/>
    <xsd:import namespace="http://schemas.microsoft.com/office/infopath/2007/PartnerControls"/>
    <xsd:element name="Internal_x002f_External" ma:index="2" nillable="true" ma:displayName="Audience" ma:format="Dropdown" ma:internalName="Internal_x002F_External">
      <xsd:simpleType>
        <xsd:restriction base="dms:Choice">
          <xsd:enumeration value="Internal"/>
          <xsd:enumeration value="External"/>
        </xsd:restriction>
      </xsd:simpleType>
    </xsd:element>
    <xsd:element name="TaxCatchAllLabel" ma:index="15" nillable="true" ma:displayName="Taxonomy Catch All Column1" ma:hidden="true" ma:list="{645bc588-05c1-4057-bcb2-427b55330d0a}" ma:internalName="TaxCatchAllLabel" ma:readOnly="true" ma:showField="CatchAllDataLabel" ma:web="8a52ec1f-1425-44be-8138-fb7f103858f1">
      <xsd:complexType>
        <xsd:complexContent>
          <xsd:extension base="dms:MultiChoiceLookup">
            <xsd:sequence>
              <xsd:element name="Value" type="dms:Lookup" maxOccurs="unbounded" minOccurs="0" nillable="true"/>
            </xsd:sequence>
          </xsd:extension>
        </xsd:complexContent>
      </xsd:complexType>
    </xsd:element>
    <xsd:element name="h5ec88ca59fe48328e056fa4c9fbed8c" ma:index="19" nillable="true" ma:taxonomy="true" ma:internalName="h5ec88ca59fe48328e056fa4c9fbed8c" ma:taxonomyFieldName="Departments" ma:displayName="Departments" ma:default="145;#Grants ＆ Contracts|92fee343-9c08-413e-8a64-3f1e7fed7f0a" ma:fieldId="{15ec88ca-59fe-4832-8e05-6fa4c9fbed8c}" ma:taxonomyMulti="true" ma:sspId="7bed7cd0-2e79-407e-9449-9953514c7ab9" ma:termSetId="bd93ac64-cc78-4059-95fa-453ed7ee2122" ma:anchorId="00000000-0000-0000-0000-000000000000" ma:open="false" ma:isKeyword="false">
      <xsd:complexType>
        <xsd:sequence>
          <xsd:element ref="pc:Terms" minOccurs="0" maxOccurs="1"/>
        </xsd:sequence>
      </xsd:complexType>
    </xsd:element>
    <xsd:element name="mf743a4c981b46d194ee5689ec50c182" ma:index="22" nillable="true" ma:taxonomy="true" ma:internalName="mf743a4c981b46d194ee5689ec50c182" ma:taxonomyFieldName="Project" ma:displayName="Project" ma:default="" ma:fieldId="{6f743a4c-981b-46d1-94ee-5689ec50c182}" ma:taxonomyMulti="true" ma:sspId="7bed7cd0-2e79-407e-9449-9953514c7ab9" ma:termSetId="e4258a86-437d-4371-acb1-d9de3c41b23c" ma:anchorId="00000000-0000-0000-0000-000000000000" ma:open="false" ma:isKeyword="false">
      <xsd:complexType>
        <xsd:sequence>
          <xsd:element ref="pc:Terms" minOccurs="0" maxOccurs="1"/>
        </xsd:sequence>
      </xsd:complexType>
    </xsd:element>
    <xsd:element name="aca32e933e1646ba83ae3570c873c224" ma:index="24" nillable="true" ma:taxonomy="true" ma:internalName="aca32e933e1646ba83ae3570c873c224" ma:taxonomyFieldName="Themes" ma:displayName="Themes" ma:default="" ma:fieldId="{aca32e93-3e16-46ba-83ae-3570c873c224}" ma:taxonomyMulti="true" ma:sspId="7bed7cd0-2e79-407e-9449-9953514c7ab9" ma:termSetId="24916de9-1391-4ad8-94fd-833ff5562ccd" ma:anchorId="00000000-0000-0000-0000-000000000000" ma:open="false" ma:isKeyword="false">
      <xsd:complexType>
        <xsd:sequence>
          <xsd:element ref="pc:Terms" minOccurs="0" maxOccurs="1"/>
        </xsd:sequence>
      </xsd:complexType>
    </xsd:element>
    <xsd:element name="cc780345329a47208f3088f39b012005" ma:index="26" nillable="true" ma:taxonomy="true" ma:internalName="cc780345329a47208f3088f39b012005" ma:taxonomyFieldName="Proposal_x0020_Resource_x0020_Type" ma:displayName="Proposal Resource Type" ma:default="" ma:fieldId="{cc780345-329a-4720-8f30-88f39b012005}" ma:taxonomyMulti="true" ma:sspId="7bed7cd0-2e79-407e-9449-9953514c7ab9" ma:termSetId="7197ac95-6ed3-4171-809c-2a220c7600fb" ma:anchorId="00000000-0000-0000-0000-000000000000" ma:open="false" ma:isKeyword="false">
      <xsd:complexType>
        <xsd:sequence>
          <xsd:element ref="pc:Terms" minOccurs="0" maxOccurs="1"/>
        </xsd:sequence>
      </xsd:complexType>
    </xsd:element>
    <xsd:element name="TaxCatchAll" ma:index="27" nillable="true" ma:displayName="Taxonomy Catch All Column" ma:hidden="true" ma:list="{645bc588-05c1-4057-bcb2-427b55330d0a}" ma:internalName="TaxCatchAll" ma:showField="CatchAllData" ma:web="8a52ec1f-1425-44be-8138-fb7f103858f1">
      <xsd:complexType>
        <xsd:complexContent>
          <xsd:extension base="dms:MultiChoiceLookup">
            <xsd:sequence>
              <xsd:element name="Value" type="dms:Lookup" maxOccurs="unbounded" minOccurs="0" nillable="true"/>
            </xsd:sequence>
          </xsd:extension>
        </xsd:complexContent>
      </xsd:complexType>
    </xsd:element>
    <xsd:element name="a4af6adf50e549a89ebcea25875e7f0d" ma:index="28" nillable="true" ma:taxonomy="true" ma:internalName="a4af6adf50e549a89ebcea25875e7f0d" ma:taxonomyFieldName="Administrative_x0020_Document_x0020_Type" ma:displayName="Administrative Document Type" ma:default="" ma:fieldId="{a4af6adf-50e5-49a8-9ebc-ea25875e7f0d}" ma:taxonomyMulti="true" ma:sspId="7bed7cd0-2e79-407e-9449-9953514c7ab9" ma:termSetId="c5049d66-4f48-4588-908a-3a4c21d98bd7" ma:anchorId="484f5330-d5c5-408c-934f-33fe4e4d2d84" ma:open="false" ma:isKeyword="false">
      <xsd:complexType>
        <xsd:sequence>
          <xsd:element ref="pc:Terms" minOccurs="0" maxOccurs="1"/>
        </xsd:sequence>
      </xsd:complexType>
    </xsd:element>
    <xsd:element name="bf70a770db124057a8ccfeb617353301" ma:index="30" nillable="true" ma:taxonomy="true" ma:internalName="bf70a770db124057a8ccfeb617353301" ma:taxonomyFieldName="Program_x0020_Document_x0020_Type" ma:displayName="Program Document Type" ma:default="" ma:fieldId="{bf70a770-db12-4057-a8cc-feb617353301}" ma:taxonomyMulti="true" ma:sspId="7bed7cd0-2e79-407e-9449-9953514c7ab9" ma:termSetId="c5049d66-4f48-4588-908a-3a4c21d98bd7" ma:anchorId="fdbd28b2-6d15-4c1f-a2ba-757f6e2ffa5d" ma:open="false" ma:isKeyword="false">
      <xsd:complexType>
        <xsd:sequence>
          <xsd:element ref="pc:Terms" minOccurs="0" maxOccurs="1"/>
        </xsd:sequence>
      </xsd:complexType>
    </xsd:element>
    <xsd:element name="mb2c3abc54dc4268be5108365713a90f" ma:index="31" nillable="true" ma:taxonomy="true" ma:internalName="mb2c3abc54dc4268be5108365713a90f" ma:taxonomyFieldName="Program_x0020_Stage" ma:displayName="Program Stage" ma:default="" ma:fieldId="{6b2c3abc-54dc-4268-be51-08365713a90f}" ma:taxonomyMulti="true" ma:sspId="7bed7cd0-2e79-407e-9449-9953514c7ab9" ma:termSetId="7cb5e972-3ba6-4691-a25f-b6c43349430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52ec1f-1425-44be-8138-fb7f103858f1" elementFormDefault="qualified">
    <xsd:import namespace="http://schemas.microsoft.com/office/2006/documentManagement/types"/>
    <xsd:import namespace="http://schemas.microsoft.com/office/infopath/2007/PartnerControls"/>
    <xsd:element name="j0849585369445e1b27c5312a27626d0" ma:index="14" nillable="true" ma:taxonomy="true" ma:internalName="j0849585369445e1b27c5312a27626d0" ma:taxonomyFieldName="Organization" ma:displayName="Organization" ma:default="" ma:fieldId="{30849585-3694-45e1-b27c-5312a27626d0}" ma:taxonomyMulti="true" ma:sspId="7bed7cd0-2e79-407e-9449-9953514c7ab9" ma:termSetId="983d6aa0-9f7a-4098-86f6-d1bc580d24f3" ma:anchorId="00000000-0000-0000-0000-000000000000" ma:open="false" ma:isKeyword="false">
      <xsd:complexType>
        <xsd:sequence>
          <xsd:element ref="pc:Terms" minOccurs="0" maxOccurs="1"/>
        </xsd:sequence>
      </xsd:complexType>
    </xsd:element>
    <xsd:element name="p107d2c62f5b4bc383371548f0e116fd" ma:index="16" nillable="true" ma:taxonomy="true" ma:internalName="p107d2c62f5b4bc383371548f0e116fd" ma:taxonomyFieldName="GC_x0020_Subcategory" ma:displayName="GC Subcategory" ma:default="" ma:fieldId="{9107d2c6-2f5b-4bc3-8337-1548f0e116fd}" ma:taxonomyMulti="true" ma:sspId="7bed7cd0-2e79-407e-9449-9953514c7ab9" ma:termSetId="f3b8c39f-6da0-41a6-999c-4985113bb972" ma:anchorId="00000000-0000-0000-0000-000000000000" ma:open="false" ma:isKeyword="false">
      <xsd:complexType>
        <xsd:sequence>
          <xsd:element ref="pc:Terms" minOccurs="0" maxOccurs="1"/>
        </xsd:sequence>
      </xsd:complexType>
    </xsd:element>
    <xsd:element name="p703a96bf7c4414a8486b705e6af8e16" ma:index="18" nillable="true" ma:taxonomy="true" ma:internalName="p703a96bf7c4414a8486b705e6af8e16" ma:taxonomyFieldName="Country" ma:displayName="Country" ma:default="" ma:fieldId="{9703a96b-f7c4-414a-8486-b705e6af8e16}" ma:taxonomyMulti="true" ma:sspId="7bed7cd0-2e79-407e-9449-9953514c7ab9" ma:termSetId="42f24f6b-84c8-48d0-82d2-3c5f8ac8edf5" ma:anchorId="00000000-0000-0000-0000-000000000000" ma:open="false" ma:isKeyword="false">
      <xsd:complexType>
        <xsd:sequence>
          <xsd:element ref="pc:Terms" minOccurs="0" maxOccurs="1"/>
        </xsd:sequence>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element name="c5a95842a00248deb5911182985ef0fb" ma:index="41" ma:taxonomy="true" ma:internalName="c5a95842a00248deb5911182985ef0fb" ma:taxonomyFieldName="Archived_x003F_" ma:displayName="Archived?" ma:default="1;#Active|5d08c0bb-81ee-4bbe-8e20-ed7d3b7c54ed" ma:fieldId="{c5a95842-a002-48de-b591-1182985ef0fb}" ma:sspId="7bed7cd0-2e79-407e-9449-9953514c7ab9" ma:termSetId="f8b095bf-613c-421d-ac2f-628f19a6c33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497167-b8a0-405b-a682-89d61c83e9c2"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DateTaken" ma:index="42" nillable="true" ma:displayName="MediaServiceDateTaken" ma:hidden="true" ma:indexed="true" ma:internalName="MediaServiceDateTaken"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5" ma:displayName="Author"/>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659BD-F2DB-4CAF-B7B4-CE145A490DB6}">
  <ds:schemaRefs>
    <ds:schemaRef ds:uri="http://schemas.microsoft.com/office/2006/metadata/properties"/>
    <ds:schemaRef ds:uri="http://schemas.microsoft.com/office/infopath/2007/PartnerControls"/>
    <ds:schemaRef ds:uri="72bb26ba-5129-46e4-8560-2937a2f62ed0"/>
    <ds:schemaRef ds:uri="8a52ec1f-1425-44be-8138-fb7f103858f1"/>
  </ds:schemaRefs>
</ds:datastoreItem>
</file>

<file path=customXml/itemProps2.xml><?xml version="1.0" encoding="utf-8"?>
<ds:datastoreItem xmlns:ds="http://schemas.openxmlformats.org/officeDocument/2006/customXml" ds:itemID="{AC21C818-046F-4DC2-9252-2D8837A3A09C}">
  <ds:schemaRefs>
    <ds:schemaRef ds:uri="http://schemas.microsoft.com/sharepoint/v3/contenttype/forms"/>
  </ds:schemaRefs>
</ds:datastoreItem>
</file>

<file path=customXml/itemProps3.xml><?xml version="1.0" encoding="utf-8"?>
<ds:datastoreItem xmlns:ds="http://schemas.openxmlformats.org/officeDocument/2006/customXml" ds:itemID="{1F887F49-8F10-4ACB-B44A-831BDCD79758}">
  <ds:schemaRefs>
    <ds:schemaRef ds:uri="Microsoft.SharePoint.Taxonomy.ContentTypeSync"/>
  </ds:schemaRefs>
</ds:datastoreItem>
</file>

<file path=customXml/itemProps4.xml><?xml version="1.0" encoding="utf-8"?>
<ds:datastoreItem xmlns:ds="http://schemas.openxmlformats.org/officeDocument/2006/customXml" ds:itemID="{3A893253-FE09-4E18-9688-6C44C5769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bb26ba-5129-46e4-8560-2937a2f62ed0"/>
    <ds:schemaRef ds:uri="8a52ec1f-1425-44be-8138-fb7f103858f1"/>
    <ds:schemaRef ds:uri="04497167-b8a0-405b-a682-89d61c83e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Additional Tables</vt:lpstr>
      <vt:lpstr>INSTRUCTIONS</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Subgrant Detailed Budget Template</dc:title>
  <dc:subject/>
  <dc:creator/>
  <cp:keywords/>
  <dc:description/>
  <cp:lastModifiedBy/>
  <cp:revision>1</cp:revision>
  <dcterms:created xsi:type="dcterms:W3CDTF">2022-07-20T17:57:10Z</dcterms:created>
  <dcterms:modified xsi:type="dcterms:W3CDTF">2024-10-29T06:57:42Z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Administrative Document Type">
    <vt:lpwstr>144;#Template|45c31847-f881-41d0-befe-c252e937cbf8</vt:lpwstr>
  </property>
  <property fmtid="{D5CDD505-2E9C-101B-9397-08002B2CF9AE}" pid="4" name="Archived_x003F_">
    <vt:lpwstr/>
  </property>
  <property fmtid="{D5CDD505-2E9C-101B-9397-08002B2CF9AE}" pid="5" name="ContentTypeId">
    <vt:lpwstr>0x010100F9217CFCC7255D45822DAFD8252576E802009DB189B04823AB43AF2DAD4DE16DEAEC001333F8313637D54A8163D6BADF201E76</vt:lpwstr>
  </property>
  <property fmtid="{D5CDD505-2E9C-101B-9397-08002B2CF9AE}" pid="6" name="Departments">
    <vt:lpwstr>145;#Grants ＆ Contracts|92fee343-9c08-413e-8a64-3f1e7fed7f0a</vt:lpwstr>
  </property>
  <property fmtid="{D5CDD505-2E9C-101B-9397-08002B2CF9AE}" pid="7" name="Program Stage">
    <vt:lpwstr>378;#First Draft|a3b7d980-9c42-4bc4-be2f-76d1a4143092;#368;#Proposal Design|4db9442a-c894-4bc0-8d5d-2ec9c1cb7bb1;#367;#Proposal Kickoff|3c77277d-5a97-4d5a-b44b-e4d4d4f5bd4e</vt:lpwstr>
  </property>
  <property fmtid="{D5CDD505-2E9C-101B-9397-08002B2CF9AE}" pid="8" name="Archived?">
    <vt:lpwstr>2941;#Active|5d08c0bb-81ee-4bbe-8e20-ed7d3b7c54ed</vt:lpwstr>
  </property>
  <property fmtid="{D5CDD505-2E9C-101B-9397-08002B2CF9AE}" pid="9" name="GC Subcategory">
    <vt:lpwstr>544;#Subgrants|d9f40c6c-49e2-4e10-a8a7-aeebe98027ca</vt:lpwstr>
  </property>
  <property fmtid="{D5CDD505-2E9C-101B-9397-08002B2CF9AE}" pid="10" name="Program Document Type">
    <vt:lpwstr/>
  </property>
  <property fmtid="{D5CDD505-2E9C-101B-9397-08002B2CF9AE}" pid="11" name="Themes">
    <vt:lpwstr/>
  </property>
  <property fmtid="{D5CDD505-2E9C-101B-9397-08002B2CF9AE}" pid="12" name="Proposal Resource Type">
    <vt:lpwstr>372;#Proposal Budgeting|3c1aca58-e2a8-4614-b628-3c8f3a9caa63;#363;#Outreach and Partnering|6df168ab-487c-4bdd-890c-3fb5ca9f22a0</vt:lpwstr>
  </property>
  <property fmtid="{D5CDD505-2E9C-101B-9397-08002B2CF9AE}" pid="13" name="Country">
    <vt:lpwstr/>
  </property>
  <property fmtid="{D5CDD505-2E9C-101B-9397-08002B2CF9AE}" pid="14" name="Organization">
    <vt:lpwstr>18;#Internews US|f5b61b5f-9bd8-4a94-806a-423b80c800d0</vt:lpwstr>
  </property>
</Properties>
</file>